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0" windowWidth="13395" windowHeight="11400" tabRatio="592" activeTab="0"/>
  </bookViews>
  <sheets>
    <sheet name="H-A-V Kennwertrechner" sheetId="1" r:id="rId1"/>
  </sheets>
  <definedNames>
    <definedName name="_xlnm.Print_Area" localSheetId="0">'H-A-V Kennwertrechner'!$A$1:$Q$23</definedName>
    <definedName name="HSE_ExposureDurations">'H-A-V Kennwertrechner'!$M$9:$N$14</definedName>
    <definedName name="HSE_VibrationMagnitudes">'H-A-V Kennwertrechner'!$E$13:$E$14</definedName>
    <definedName name="List_attr">'H-A-V Kennwertrechner'!$C$9:$C$12</definedName>
  </definedNames>
  <calcPr fullCalcOnLoad="1"/>
</workbook>
</file>

<file path=xl/sharedStrings.xml><?xml version="1.0" encoding="utf-8"?>
<sst xmlns="http://schemas.openxmlformats.org/spreadsheetml/2006/main" count="806" uniqueCount="501">
  <si>
    <t>time in mins</t>
  </si>
  <si>
    <t>time in min</t>
  </si>
  <si>
    <t>Vibrazioni mano-braccio : il calcolo di un indice</t>
  </si>
  <si>
    <r>
      <t>massimo valore della vibrazione equivalente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</si>
  <si>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Tempo fino al valore di scatto
A(8) = 2.5 m/s</t>
    </r>
    <r>
      <rPr>
        <b/>
        <vertAlign val="superscript"/>
        <sz val="10"/>
        <rFont val="Arial"/>
        <family val="2"/>
      </rPr>
      <t>2</t>
    </r>
  </si>
  <si>
    <t>ore</t>
  </si>
  <si>
    <t>minuti</t>
  </si>
  <si>
    <r>
      <t>tempo fino al valore limite di esposizione
A(8) = 5 m/s</t>
    </r>
    <r>
      <rPr>
        <b/>
        <vertAlign val="superscript"/>
        <sz val="10"/>
        <rFont val="Arial"/>
        <family val="2"/>
      </rPr>
      <t>2</t>
    </r>
  </si>
  <si>
    <t>durata di esposizione giornaliera</t>
  </si>
  <si>
    <r>
      <t>dose di vibrazioni parziale
A(8) [m/s</t>
    </r>
    <r>
      <rPr>
        <b/>
        <vertAlign val="superscript"/>
        <sz val="10"/>
        <rFont val="Arial"/>
        <family val="2"/>
      </rPr>
      <t>2</t>
    </r>
    <r>
      <rPr>
        <b/>
        <sz val="10"/>
        <rFont val="Arial"/>
        <family val="2"/>
      </rPr>
      <t>]</t>
    </r>
  </si>
  <si>
    <r>
      <t>dose di vibrazioni giornaliera
A(8) [m/s</t>
    </r>
    <r>
      <rPr>
        <b/>
        <vertAlign val="superscript"/>
        <sz val="10"/>
        <rFont val="Arial"/>
        <family val="2"/>
      </rPr>
      <t>2</t>
    </r>
    <r>
      <rPr>
        <b/>
        <sz val="10"/>
        <rFont val="Arial"/>
        <family val="2"/>
      </rPr>
      <t>]</t>
    </r>
  </si>
  <si>
    <t>Istruzioni</t>
  </si>
  <si>
    <t>Inserire nei campi bianchi il massimo valore di vibrazione equivalente e la durata di esposizione giornaliera.</t>
  </si>
  <si>
    <t>Per il calcolo confermare con "Invio" o spostare il cursore in un'altra cella.</t>
  </si>
  <si>
    <t>I risultati vengono visualizzati nei campi colorati.</t>
  </si>
  <si>
    <t>Per cancellare tutte le celle utilizzare il tasto "Reset".</t>
  </si>
  <si>
    <t>MS 170-D</t>
  </si>
  <si>
    <t>6,2</t>
  </si>
  <si>
    <t>MS 171</t>
  </si>
  <si>
    <t>4,1</t>
  </si>
  <si>
    <t>3,6</t>
  </si>
  <si>
    <t>MS 180 C-B</t>
  </si>
  <si>
    <t>7,8</t>
  </si>
  <si>
    <t>MS 180 C-B D</t>
  </si>
  <si>
    <t>MS 181</t>
  </si>
  <si>
    <t>3,3</t>
  </si>
  <si>
    <t>3,1</t>
  </si>
  <si>
    <t>MS 181 C-BE</t>
  </si>
  <si>
    <t>MS 192 T</t>
  </si>
  <si>
    <t>2,9</t>
  </si>
  <si>
    <t>MS 192 TC-E</t>
  </si>
  <si>
    <t>MS 200</t>
  </si>
  <si>
    <t>4,4</t>
  </si>
  <si>
    <t>4,8</t>
  </si>
  <si>
    <t>MS 200 T</t>
  </si>
  <si>
    <t>3,4</t>
  </si>
  <si>
    <t>3,8</t>
  </si>
  <si>
    <t>MS 211</t>
  </si>
  <si>
    <t>3,5</t>
  </si>
  <si>
    <t>MS 211 C-BE</t>
  </si>
  <si>
    <t>MS 230</t>
  </si>
  <si>
    <t>6,4</t>
  </si>
  <si>
    <t>7,0</t>
  </si>
  <si>
    <t>MS 230 C-B</t>
  </si>
  <si>
    <t>MS 230 C-BE</t>
  </si>
  <si>
    <t>6,0</t>
  </si>
  <si>
    <t>MS 240</t>
  </si>
  <si>
    <t>MS 250</t>
  </si>
  <si>
    <t>5,7</t>
  </si>
  <si>
    <t>6,8</t>
  </si>
  <si>
    <t>MS 250 C-B</t>
  </si>
  <si>
    <t>MS 250 C-BE</t>
  </si>
  <si>
    <t>MS 260</t>
  </si>
  <si>
    <t>MS 260 C-B</t>
  </si>
  <si>
    <t>MS 260 C-B W</t>
  </si>
  <si>
    <t>MS 260-DW</t>
  </si>
  <si>
    <t>MS 260-FarmBoss</t>
  </si>
  <si>
    <t>MS 260-VW</t>
  </si>
  <si>
    <t>MS 260-W</t>
  </si>
  <si>
    <t>MS 270</t>
  </si>
  <si>
    <t>MS 270 C-B</t>
  </si>
  <si>
    <t>MS 280 C-B-I</t>
  </si>
  <si>
    <t>MS 280 C-BQ-I</t>
  </si>
  <si>
    <t>MS 280-I</t>
  </si>
  <si>
    <t>MS 290</t>
  </si>
  <si>
    <t>MS 310</t>
  </si>
  <si>
    <t>4,7</t>
  </si>
  <si>
    <t>MS 311</t>
  </si>
  <si>
    <t>4,0</t>
  </si>
  <si>
    <t>MS 341</t>
  </si>
  <si>
    <t>MS 361</t>
  </si>
  <si>
    <t>MS 361 C-B</t>
  </si>
  <si>
    <t>MS 361 C-BQ</t>
  </si>
  <si>
    <t>MS 361-VW</t>
  </si>
  <si>
    <t>MS 361-W</t>
  </si>
  <si>
    <t>MS 362</t>
  </si>
  <si>
    <t>MS 362 C-B</t>
  </si>
  <si>
    <t>MS 362 C-Q</t>
  </si>
  <si>
    <t>MS 362 VW</t>
  </si>
  <si>
    <t>MS 390</t>
  </si>
  <si>
    <t>5,9</t>
  </si>
  <si>
    <t>MS 391</t>
  </si>
  <si>
    <t>MS 440</t>
  </si>
  <si>
    <t>4,5</t>
  </si>
  <si>
    <t>MS 440-W</t>
  </si>
  <si>
    <t>MS 441</t>
  </si>
  <si>
    <t>MS 441 C-Q</t>
  </si>
  <si>
    <t>MS 441-W</t>
  </si>
  <si>
    <t>MS 460</t>
  </si>
  <si>
    <t>MS 460-R Rescue</t>
  </si>
  <si>
    <t>MS 460-VW Arc</t>
  </si>
  <si>
    <t>MS 460-W</t>
  </si>
  <si>
    <t>MS 650</t>
  </si>
  <si>
    <t>6,7</t>
  </si>
  <si>
    <t>MS 660</t>
  </si>
  <si>
    <t>MS 660-W</t>
  </si>
  <si>
    <t>MS880</t>
  </si>
  <si>
    <t>MSE 140 C-BQ -230V</t>
  </si>
  <si>
    <t>1,8</t>
  </si>
  <si>
    <t>2,3</t>
  </si>
  <si>
    <t>MSE 160 C-BQ -230V</t>
  </si>
  <si>
    <t>2,2</t>
  </si>
  <si>
    <t>3,0</t>
  </si>
  <si>
    <t>MSE 180 C-BQ -230V</t>
  </si>
  <si>
    <t>2,7</t>
  </si>
  <si>
    <t>MSE 200 C-BQ -230V</t>
  </si>
  <si>
    <t>MSE 220 C-Q -230V</t>
  </si>
  <si>
    <t>2,5</t>
  </si>
  <si>
    <t>TS 400</t>
  </si>
  <si>
    <t>4,9</t>
  </si>
  <si>
    <t>TS 410</t>
  </si>
  <si>
    <t>3,9</t>
  </si>
  <si>
    <t>TS 420</t>
  </si>
  <si>
    <t>TS 460</t>
  </si>
  <si>
    <t>TS 700</t>
  </si>
  <si>
    <t>6,6</t>
  </si>
  <si>
    <t>TS 800</t>
  </si>
  <si>
    <t>6,5</t>
  </si>
  <si>
    <t>TS 800 FW 20</t>
  </si>
  <si>
    <t>1,6</t>
  </si>
  <si>
    <t>SR 420</t>
  </si>
  <si>
    <t>SP 90</t>
  </si>
  <si>
    <t>7,4</t>
  </si>
  <si>
    <t>SP 90 T</t>
  </si>
  <si>
    <t>SP 450</t>
  </si>
  <si>
    <t>26,8</t>
  </si>
  <si>
    <t>SP 451</t>
  </si>
  <si>
    <t>SP 481</t>
  </si>
  <si>
    <t>SP 81</t>
  </si>
  <si>
    <t>10,2</t>
  </si>
  <si>
    <t>SP 200</t>
  </si>
  <si>
    <t>2,8</t>
  </si>
  <si>
    <t>11,0</t>
  </si>
  <si>
    <t>SP 400</t>
  </si>
  <si>
    <t>MM 55  -BF</t>
  </si>
  <si>
    <t>2,0</t>
  </si>
  <si>
    <t>MM 55  -BK</t>
  </si>
  <si>
    <t>MM 55  -FCS</t>
  </si>
  <si>
    <t>2,4</t>
  </si>
  <si>
    <t>MM 55  -KB</t>
  </si>
  <si>
    <t>MM 55  -KW</t>
  </si>
  <si>
    <t>MM 55  -MF</t>
  </si>
  <si>
    <t>MM 55  -RL</t>
  </si>
  <si>
    <t>KM 55 -BF</t>
  </si>
  <si>
    <t>KM 55 -FCB</t>
  </si>
  <si>
    <t>KM 55 -FCS</t>
  </si>
  <si>
    <t>KM 55 -FH 135°</t>
  </si>
  <si>
    <t>4,3</t>
  </si>
  <si>
    <t>4,2</t>
  </si>
  <si>
    <t>KM 55 -HL 135°</t>
  </si>
  <si>
    <t>KM 55 R  -BF</t>
  </si>
  <si>
    <t>KM 55 R  -BG</t>
  </si>
  <si>
    <t>1,5</t>
  </si>
  <si>
    <t>4,6</t>
  </si>
  <si>
    <t>11,8</t>
  </si>
  <si>
    <t>KM 55 R  -FCB</t>
  </si>
  <si>
    <t>6,3</t>
  </si>
  <si>
    <t>KM 55 R  -FCS</t>
  </si>
  <si>
    <t>5,0</t>
  </si>
  <si>
    <t>KM 55 R  -FH 135°</t>
  </si>
  <si>
    <t>5,5</t>
  </si>
  <si>
    <t>5,1</t>
  </si>
  <si>
    <t>7,6</t>
  </si>
  <si>
    <t>KM 55 R  -FSB</t>
  </si>
  <si>
    <t>5,6</t>
  </si>
  <si>
    <t>8,1</t>
  </si>
  <si>
    <t>5,8</t>
  </si>
  <si>
    <t>KM 55 R  -HL 0°</t>
  </si>
  <si>
    <t>11,6</t>
  </si>
  <si>
    <t>KM 55 R  -HL 135°</t>
  </si>
  <si>
    <t>KM 55 R  -HT</t>
  </si>
  <si>
    <t>KM 55 R  -KB</t>
  </si>
  <si>
    <t>KM 55 R  -KW</t>
  </si>
  <si>
    <t>KM 55 C-E  -BF</t>
  </si>
  <si>
    <t>KM 55 C-E  -FCB</t>
  </si>
  <si>
    <t>2,6</t>
  </si>
  <si>
    <t>KM 55 C-E  -FCS</t>
  </si>
  <si>
    <t>KM 55 C-E  -FH 135°</t>
  </si>
  <si>
    <t>1,9</t>
  </si>
  <si>
    <t>1,7</t>
  </si>
  <si>
    <t>KM 55 C-E  -HL 135°</t>
  </si>
  <si>
    <t>KM 55 RC-E  -BF</t>
  </si>
  <si>
    <t>KM 55 RC-E  -BG</t>
  </si>
  <si>
    <t>10,5</t>
  </si>
  <si>
    <t>KM 55 RC-E  -FCB</t>
  </si>
  <si>
    <t>KM 55 RC-E  -FCS</t>
  </si>
  <si>
    <t>5,4</t>
  </si>
  <si>
    <t>KM 55 RC-E  -FH 135°</t>
  </si>
  <si>
    <t>6,9</t>
  </si>
  <si>
    <t>KM 55 RC-E  -FSB</t>
  </si>
  <si>
    <t>7,2</t>
  </si>
  <si>
    <t>9,2</t>
  </si>
  <si>
    <t>KM 55 RC-E  -HL 0°</t>
  </si>
  <si>
    <t>10,1</t>
  </si>
  <si>
    <t>KM 55 RC-E  -HL 135°</t>
  </si>
  <si>
    <t>8,4</t>
  </si>
  <si>
    <t>KM 55 RC-E  -HT</t>
  </si>
  <si>
    <t>KM 55 RC-E  -KB</t>
  </si>
  <si>
    <t>9,0</t>
  </si>
  <si>
    <t>KM 55 RC-E  -KW</t>
  </si>
  <si>
    <t>8,2</t>
  </si>
  <si>
    <t>KM 56 C-E  -BF</t>
  </si>
  <si>
    <t>KM 56 C-E  -FCB</t>
  </si>
  <si>
    <t>KM 56 C-E  -FCS</t>
  </si>
  <si>
    <t>KM 56 C-E  -FH 135°</t>
  </si>
  <si>
    <t>3,2</t>
  </si>
  <si>
    <t>KM 56 C-E  -HL 135°</t>
  </si>
  <si>
    <t>KM 56 RC-E  -BF</t>
  </si>
  <si>
    <t>KM 56 RC-E  -BG</t>
  </si>
  <si>
    <t>KM 56 RC-E  -FCB</t>
  </si>
  <si>
    <t>KM 56 RC-E  -FCS</t>
  </si>
  <si>
    <t>KM 56 RC-E  -FH 135°</t>
  </si>
  <si>
    <t>KM 56 RC-E  -FSB</t>
  </si>
  <si>
    <t>KM 56 RC-E  -HL 0°</t>
  </si>
  <si>
    <t>8,5</t>
  </si>
  <si>
    <t>6,1</t>
  </si>
  <si>
    <t>KM 56 RC-E  -HL 135°</t>
  </si>
  <si>
    <t>KM 56 RC-E  -HT</t>
  </si>
  <si>
    <t>KM 56 RC-E  -KB</t>
  </si>
  <si>
    <t>KM 56 RC-E  -KW</t>
  </si>
  <si>
    <t>KM 85 -BF</t>
  </si>
  <si>
    <t>KM 85 -FCB</t>
  </si>
  <si>
    <t>KM 85 -FCS</t>
  </si>
  <si>
    <t>KM 85 -FH 135°</t>
  </si>
  <si>
    <t>KM 85 -HL 135°</t>
  </si>
  <si>
    <t>KM 85 R  -BF</t>
  </si>
  <si>
    <t>KM 85 R  -BG</t>
  </si>
  <si>
    <t>KM 85 R  -FCB</t>
  </si>
  <si>
    <t>KM 85 R  -FCS</t>
  </si>
  <si>
    <t>KM 85 R  -FH 135°</t>
  </si>
  <si>
    <t>KM 85 R  -FSB</t>
  </si>
  <si>
    <t>7,5</t>
  </si>
  <si>
    <t>KM 85 R  -HL 0°</t>
  </si>
  <si>
    <t>KM 85 R  -HL 135°</t>
  </si>
  <si>
    <t>KM 85 R  -HT</t>
  </si>
  <si>
    <t>KM 85 R  -KB</t>
  </si>
  <si>
    <t>KM 85 R  -KW</t>
  </si>
  <si>
    <t>KM 90  -BF</t>
  </si>
  <si>
    <t>2,1</t>
  </si>
  <si>
    <t>KM 90  -FCB</t>
  </si>
  <si>
    <t>KM 90  -FCS</t>
  </si>
  <si>
    <t>KM 90  -FH 135°</t>
  </si>
  <si>
    <t>KM 90  -HL 135°</t>
  </si>
  <si>
    <t>KM 90 R  -BF</t>
  </si>
  <si>
    <t>KM 90 R  -BG</t>
  </si>
  <si>
    <t>KM 90 R  -FCB</t>
  </si>
  <si>
    <t>KM 90 R  -FCS</t>
  </si>
  <si>
    <t>KM 90 R  -FH 135°</t>
  </si>
  <si>
    <t>KM 90 R  -FSB</t>
  </si>
  <si>
    <t>KM 90 R  -HL 0°</t>
  </si>
  <si>
    <t>KM 90 R  -HL 135°</t>
  </si>
  <si>
    <t>KM 90 R  -HT</t>
  </si>
  <si>
    <t>KM 90 R  -KB</t>
  </si>
  <si>
    <t>KM 90 R  -KW</t>
  </si>
  <si>
    <t>KM 100  -BF</t>
  </si>
  <si>
    <t>KM 100  -FCB</t>
  </si>
  <si>
    <t>KM 100  -FCS</t>
  </si>
  <si>
    <t>KM 100  -FH 135°</t>
  </si>
  <si>
    <t>KM 100  -HL 135°</t>
  </si>
  <si>
    <t>KM 100 R  -BF</t>
  </si>
  <si>
    <t>KM 100 R  -BG</t>
  </si>
  <si>
    <t>KM 100 R  -FCB</t>
  </si>
  <si>
    <t>KM 100 R  -FCS</t>
  </si>
  <si>
    <t>KM 100 R  -FH 135°</t>
  </si>
  <si>
    <t>KM 100 R  -FSB</t>
  </si>
  <si>
    <t>KM 100 R  -HL 0°</t>
  </si>
  <si>
    <t>8,9</t>
  </si>
  <si>
    <t>8,7</t>
  </si>
  <si>
    <t>KM 100 R  -HL 135°</t>
  </si>
  <si>
    <t>7,3</t>
  </si>
  <si>
    <t>KM 100 R  -HT</t>
  </si>
  <si>
    <t>KM 100 R  -KB</t>
  </si>
  <si>
    <t>KM 100 R  -KW</t>
  </si>
  <si>
    <t>FR 130 T  -BF</t>
  </si>
  <si>
    <t>1,4</t>
  </si>
  <si>
    <t>FR 130 T  -BG</t>
  </si>
  <si>
    <t>FR 130 T  -FCB</t>
  </si>
  <si>
    <t>FR 130 T  -FCS</t>
  </si>
  <si>
    <t>FR 130 T  -FH 135°</t>
  </si>
  <si>
    <t>FR 130 T  -FSB</t>
  </si>
  <si>
    <t>FR 130 T  -HL 0°</t>
  </si>
  <si>
    <t>FR 130 T  -HL 135°</t>
  </si>
  <si>
    <t>FR 130 T  -HT</t>
  </si>
  <si>
    <t>KM 130  -BF</t>
  </si>
  <si>
    <t>KM 130  -FCB</t>
  </si>
  <si>
    <t>KM 130  -FCS</t>
  </si>
  <si>
    <t>KM 130  -FH 135°</t>
  </si>
  <si>
    <t>KM 130  -HL 135°</t>
  </si>
  <si>
    <t>KM 130 R  -BF</t>
  </si>
  <si>
    <t>7,9</t>
  </si>
  <si>
    <t>KM 130 R  -BG</t>
  </si>
  <si>
    <t>KM 130 R  -FCB</t>
  </si>
  <si>
    <t>KM 130 R  -FH 135°</t>
  </si>
  <si>
    <t>KM 130 R  -FSB</t>
  </si>
  <si>
    <t>KM 130 R  -HL 0°</t>
  </si>
  <si>
    <t>KM 130 R  -HL 135°</t>
  </si>
  <si>
    <t>9,7</t>
  </si>
  <si>
    <t>KM 130 R  -HT</t>
  </si>
  <si>
    <t>KM 130 R  -KB</t>
  </si>
  <si>
    <t>8,6</t>
  </si>
  <si>
    <t>KM 130 R  -KW</t>
  </si>
  <si>
    <t>9,4</t>
  </si>
  <si>
    <t>FR 85 T  -BF</t>
  </si>
  <si>
    <t>FR 85 T  -FCB</t>
  </si>
  <si>
    <t>FR 85 T  -FCS</t>
  </si>
  <si>
    <t>FR 85 T  -FH 135°</t>
  </si>
  <si>
    <t>FR 85 T  -HL 0°</t>
  </si>
  <si>
    <t>7,1</t>
  </si>
  <si>
    <t>FR 85 T  -HL 135°</t>
  </si>
  <si>
    <t>FR 85 T  -HT</t>
  </si>
  <si>
    <t>FT 100</t>
  </si>
  <si>
    <t>HT 100</t>
  </si>
  <si>
    <t>HT 101 min</t>
  </si>
  <si>
    <t>HT 101 max</t>
  </si>
  <si>
    <t>HT 130</t>
  </si>
  <si>
    <t>HT 131 min</t>
  </si>
  <si>
    <t>HT 131 max</t>
  </si>
  <si>
    <t>HT 70</t>
  </si>
  <si>
    <t>HT 75 min</t>
  </si>
  <si>
    <t>HT 75 max</t>
  </si>
  <si>
    <t>BT 45 13mm, 1</t>
  </si>
  <si>
    <t>BT 45 13mm, 2</t>
  </si>
  <si>
    <t>BT 45 90mm</t>
  </si>
  <si>
    <t>12,0</t>
  </si>
  <si>
    <t>BT 121 90mm</t>
  </si>
  <si>
    <t>BT 120 C 150mm</t>
  </si>
  <si>
    <t>BT 360</t>
  </si>
  <si>
    <t>HS 45 -450</t>
  </si>
  <si>
    <t>10,0</t>
  </si>
  <si>
    <t>HS 45 -600</t>
  </si>
  <si>
    <t>HS 81 R -600</t>
  </si>
  <si>
    <t>HS 81 R -750</t>
  </si>
  <si>
    <t>HS 81 R C-E -600</t>
  </si>
  <si>
    <t>HS 81 T -500</t>
  </si>
  <si>
    <t>HS 81 T -600</t>
  </si>
  <si>
    <t>HS 81 T -750</t>
  </si>
  <si>
    <t>HS 81 T C-E -600</t>
  </si>
  <si>
    <t>HS 86 R -750</t>
  </si>
  <si>
    <t>HS 86 T -750</t>
  </si>
  <si>
    <t>HS 86 T -1000</t>
  </si>
  <si>
    <t>HL 90 K</t>
  </si>
  <si>
    <t>HL 95</t>
  </si>
  <si>
    <t>5,2</t>
  </si>
  <si>
    <t>HL 95 K</t>
  </si>
  <si>
    <t>5,3</t>
  </si>
  <si>
    <t>HL 100</t>
  </si>
  <si>
    <t>HL 100 K</t>
  </si>
  <si>
    <t>FS 40 C-E</t>
  </si>
  <si>
    <t>FS 40</t>
  </si>
  <si>
    <t>FS 45</t>
  </si>
  <si>
    <t>FS 50 C-E</t>
  </si>
  <si>
    <t>FS 50</t>
  </si>
  <si>
    <t>FS 56 C-E</t>
  </si>
  <si>
    <t>FS 56</t>
  </si>
  <si>
    <t>FS 56 R</t>
  </si>
  <si>
    <t>FS 56 R-C-E</t>
  </si>
  <si>
    <t>FS 87</t>
  </si>
  <si>
    <t>FS 87 R</t>
  </si>
  <si>
    <t>FS 90</t>
  </si>
  <si>
    <t>FS 90 R</t>
  </si>
  <si>
    <t>FS 100</t>
  </si>
  <si>
    <t>FS 100 R</t>
  </si>
  <si>
    <t>FR 130 T</t>
  </si>
  <si>
    <t>FS 130</t>
  </si>
  <si>
    <t>3,7</t>
  </si>
  <si>
    <t>FS 130 R</t>
  </si>
  <si>
    <t>FS 250 R</t>
  </si>
  <si>
    <t>FS 310</t>
  </si>
  <si>
    <t>FR 350</t>
  </si>
  <si>
    <t>FS 350</t>
  </si>
  <si>
    <t>FS 400</t>
  </si>
  <si>
    <t>FR 450</t>
  </si>
  <si>
    <t>FS 450</t>
  </si>
  <si>
    <t>FR 480</t>
  </si>
  <si>
    <t>FS 480</t>
  </si>
  <si>
    <t>FS 480-W</t>
  </si>
  <si>
    <t>FS 500 Saw</t>
  </si>
  <si>
    <t>FS 500 Spec. Mow</t>
  </si>
  <si>
    <t>FS 550 Spec. Mow</t>
  </si>
  <si>
    <t>FS 550 Stand. Mow</t>
  </si>
  <si>
    <t>FS 550 Saw</t>
  </si>
  <si>
    <t>FS 38</t>
  </si>
  <si>
    <t>8,0</t>
  </si>
  <si>
    <t>FS 45 C-E</t>
  </si>
  <si>
    <t>FS 55 C-E</t>
  </si>
  <si>
    <t>FS 55</t>
  </si>
  <si>
    <t>FS 55 R</t>
  </si>
  <si>
    <t>FS 55 RC-E</t>
  </si>
  <si>
    <t>FR 85 T</t>
  </si>
  <si>
    <t>FS 200 R  IT</t>
  </si>
  <si>
    <t>FS 300</t>
  </si>
  <si>
    <t>1,3</t>
  </si>
  <si>
    <t>BG 55</t>
  </si>
  <si>
    <t>7,7</t>
  </si>
  <si>
    <t>BG 56 C-E-D</t>
  </si>
  <si>
    <t>BG 56 D</t>
  </si>
  <si>
    <t>BG 66 C-E-D</t>
  </si>
  <si>
    <t>BG 66 D</t>
  </si>
  <si>
    <t>BG 85</t>
  </si>
  <si>
    <t>BG 86 C-E-D</t>
  </si>
  <si>
    <t>BG 86 D</t>
  </si>
  <si>
    <t>BR 380</t>
  </si>
  <si>
    <t>BR 420</t>
  </si>
  <si>
    <t>BR 500</t>
  </si>
  <si>
    <t>BR 550</t>
  </si>
  <si>
    <t>BR 600</t>
  </si>
  <si>
    <t>SH 55</t>
  </si>
  <si>
    <t>SH 56 C-E-D</t>
  </si>
  <si>
    <t>SH 56 D</t>
  </si>
  <si>
    <t>SH 85</t>
  </si>
  <si>
    <t>SH 86 C-E-D</t>
  </si>
  <si>
    <t>SH 86 D</t>
  </si>
  <si>
    <t>---------Motoseghe---------</t>
  </si>
  <si>
    <t>--------Elettroseghe-------</t>
  </si>
  <si>
    <t>------------Troncatori----------------</t>
  </si>
  <si>
    <t>----------Atomizzatori-------------</t>
  </si>
  <si>
    <t>-------------Scuotitori---------------</t>
  </si>
  <si>
    <t>-------------Multimotor---------------</t>
  </si>
  <si>
    <t>-------Kombi con accessori-------</t>
  </si>
  <si>
    <t>--------Potatore Allungato---------</t>
  </si>
  <si>
    <t>---------------Trivelle------------------</t>
  </si>
  <si>
    <t>------------Tosasiepi----------------</t>
  </si>
  <si>
    <t>-------Tosasiepi allungati--------</t>
  </si>
  <si>
    <t>---------Decespugliatori-------------</t>
  </si>
  <si>
    <t>------------Soffiatori------------------</t>
  </si>
  <si>
    <t>macchina 1</t>
  </si>
  <si>
    <t>macchina 2</t>
  </si>
  <si>
    <t>KM 55 -FS-GSB (Lama tagliaerba)</t>
  </si>
  <si>
    <t>KM 55 R  -FS-GSB (Lama tagliaerba)</t>
  </si>
  <si>
    <t>KM 55 C-E  -FS-GSB (Lama tagliaerba)</t>
  </si>
  <si>
    <t>KM 55 RC-E  -FS-GSB (Lama tagliaerba)</t>
  </si>
  <si>
    <t>KM 56 C-E  -FS-GSB (Lama tagliaerba)</t>
  </si>
  <si>
    <t>KM 56 RC-E  -FS-GSB (Lama tagliaerba)</t>
  </si>
  <si>
    <t>KM 85 -FS-GSB (Lama tagliaerba)</t>
  </si>
  <si>
    <t>KM 85 R  -FS-GSB (Lama tagliaerba)</t>
  </si>
  <si>
    <t>KM 90  -FS-GSB (Lama tagliaerba)</t>
  </si>
  <si>
    <t>KM 90 R  -FS-GSB (Lama tagliaerba)</t>
  </si>
  <si>
    <t>KM 100  -FS-GSB (Lama tagliaerba)</t>
  </si>
  <si>
    <t>KM 100 R  -FS-GSB (Lama tagliaerba)</t>
  </si>
  <si>
    <t>FR 130 T  -FS-GSB (Lama tagliaerba)</t>
  </si>
  <si>
    <t>KM 130  -FS-GSB (Lama tagliaerba)</t>
  </si>
  <si>
    <t>KM 130 R  -FS-GSB (Lama tagliaerba)</t>
  </si>
  <si>
    <t>FR 85 T  -FS-GSB (Lama tagliaerba)</t>
  </si>
  <si>
    <t>KM 55 -FS-AC (Testina AutoCut)</t>
  </si>
  <si>
    <t>KM 55 R  -FS-AC (Testina AutoCut)</t>
  </si>
  <si>
    <t>KM 55 C-E  -FS-AC (Testina AutoCut)</t>
  </si>
  <si>
    <t>KM 55 RC-E  -FS-AC (Testina AutoCut)</t>
  </si>
  <si>
    <t>KM 56 C-E  -FS-AC (Testina AutoCut)</t>
  </si>
  <si>
    <t>KM 56 RC-E  -FS-AC (Testina AutoCut)</t>
  </si>
  <si>
    <t>KM 85 -FS-AC (Testina AutoCut)</t>
  </si>
  <si>
    <t>KM 85 R  -FS-AC (Testina AutoCut)</t>
  </si>
  <si>
    <t>KM 90  -FS-AC (Testina AutoCut)</t>
  </si>
  <si>
    <t>KM 90 R  -FS-AC (Testina AutoCut)</t>
  </si>
  <si>
    <t>KM 100  -FS-AC (Testina AutoCut)</t>
  </si>
  <si>
    <t>KM 100 R  -FS-AC (Testina AutoCut)</t>
  </si>
  <si>
    <t>FR 130 T  -FS-AC (Testina AutoCut)</t>
  </si>
  <si>
    <t>KM 130  -FS-AC (Testina AutoCut)</t>
  </si>
  <si>
    <t>KM 130 R  -FS-AC (Testina AutoCut)</t>
  </si>
  <si>
    <t>FR 85 T  -FS-AC (Testina AutoCut)</t>
  </si>
  <si>
    <t>FS 56 con utensile in metallo</t>
  </si>
  <si>
    <t>FS 56 R-C-E con utensile in metallo</t>
  </si>
  <si>
    <t>FS 87 con utensile in metallo</t>
  </si>
  <si>
    <t>FS 87 R con utensile in metallo</t>
  </si>
  <si>
    <t>FS 90 con utensile in metallo</t>
  </si>
  <si>
    <t>FS 90 R con utensile in metallo</t>
  </si>
  <si>
    <t>FS 100 con utensile in metallo</t>
  </si>
  <si>
    <t>FS 100 R con utensile in metallo</t>
  </si>
  <si>
    <t>FR 130 T con utensile in metallo</t>
  </si>
  <si>
    <t>FS 130 con utensile in metallo</t>
  </si>
  <si>
    <t>FS 130 R con utensile in metallo</t>
  </si>
  <si>
    <t>FR 350 con utensile in metallo</t>
  </si>
  <si>
    <t>FS 350 con utensile in metallo</t>
  </si>
  <si>
    <t>FS 400 con utensile in metallo</t>
  </si>
  <si>
    <t>FR 450 con utensile in metallo</t>
  </si>
  <si>
    <t>FS 450 con utensile in metallo</t>
  </si>
  <si>
    <t>FR 480 con utensile in metallo</t>
  </si>
  <si>
    <t>FS 480 con utensile in metallo</t>
  </si>
  <si>
    <t>FS 480-W con utensile in metallo</t>
  </si>
  <si>
    <t>FS 500 Saw con utensile in metallo</t>
  </si>
  <si>
    <t>FS 500 Spec. Mow con utensile in metallo</t>
  </si>
  <si>
    <t>FS 550 Saw con utensile in metallo</t>
  </si>
  <si>
    <t>FS 550 Spec. Mow con utensile in metallo</t>
  </si>
  <si>
    <t>FS 550 Stand. Mow con utensile in metallo</t>
  </si>
  <si>
    <t>FS 55 C-E con utensile in metallo</t>
  </si>
  <si>
    <t>FS 55 con utensile in metallo</t>
  </si>
  <si>
    <t>FS 55 R con utensile in metallo</t>
  </si>
  <si>
    <t>FS 55 RC-E con utensile in metallo</t>
  </si>
  <si>
    <t>FR 85 T con utensile in metallo</t>
  </si>
  <si>
    <t>FS 300 con utensile in metallo</t>
  </si>
  <si>
    <t>FS 56 C-E con utensile in metallo</t>
  </si>
  <si>
    <t>FS 56 R con utensile in metallo</t>
  </si>
  <si>
    <t>Scegli la tua attrezzatura STIHL…</t>
  </si>
  <si>
    <t>FS 85 con utensile in metallo</t>
  </si>
  <si>
    <t>FS 85 R con utensile in metallo</t>
  </si>
  <si>
    <t>FS 80 con utensile in metallo</t>
  </si>
  <si>
    <t>FS 80 R con utensile in metallo</t>
  </si>
  <si>
    <t>FS 80 R</t>
  </si>
  <si>
    <t>FS 85</t>
  </si>
  <si>
    <t>FS 85 R</t>
  </si>
  <si>
    <t>FS 80</t>
  </si>
  <si>
    <t>---Decespugliatori con utensile di metallo---</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</si>
</sst>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0"/>
    <numFmt numFmtId="180" formatCode="0.000"/>
    <numFmt numFmtId="181" formatCode="0.00000"/>
    <numFmt numFmtId="182" formatCode="0.000000"/>
    <numFmt numFmtId="183" formatCode="#"/>
    <numFmt numFmtId="184" formatCode="#.##0"/>
  </numFmts>
  <fonts count="69">
    <font>
      <sz val="12"/>
      <name val="Arial"/>
      <family val="0"/>
    </font>
    <font>
      <b/>
      <sz val="10"/>
      <name val="Arial"/>
      <family val="0"/>
    </font>
    <font>
      <i/>
      <sz val="10"/>
      <name val="Arial"/>
      <family val="0"/>
    </font>
    <font>
      <b/>
      <i/>
      <sz val="10"/>
      <name val="Arial"/>
      <family val="0"/>
    </font>
    <font>
      <b/>
      <sz val="12"/>
      <name val="Arial"/>
      <family val="0"/>
    </font>
    <font>
      <b/>
      <sz val="12"/>
      <color indexed="9"/>
      <name val="Arial"/>
      <family val="2"/>
    </font>
    <font>
      <sz val="10"/>
      <name val="Arial"/>
      <family val="2"/>
    </font>
    <font>
      <b/>
      <sz val="10"/>
      <color indexed="9"/>
      <name val="Arial"/>
      <family val="2"/>
    </font>
    <font>
      <sz val="12"/>
      <color indexed="9"/>
      <name val="Arial"/>
      <family val="2"/>
    </font>
    <font>
      <sz val="10"/>
      <color indexed="9"/>
      <name val="Arial"/>
      <family val="2"/>
    </font>
    <font>
      <sz val="9"/>
      <name val="Arial"/>
      <family val="2"/>
    </font>
    <font>
      <sz val="14"/>
      <name val="Arial"/>
      <family val="2"/>
    </font>
    <font>
      <b/>
      <sz val="10"/>
      <color indexed="22"/>
      <name val="Arial"/>
      <family val="2"/>
    </font>
    <font>
      <sz val="10"/>
      <color indexed="22"/>
      <name val="Arial"/>
      <family val="2"/>
    </font>
    <font>
      <b/>
      <sz val="14"/>
      <color indexed="53"/>
      <name val="Arial"/>
      <family val="2"/>
    </font>
    <font>
      <i/>
      <sz val="28"/>
      <color indexed="53"/>
      <name val="Stihl76"/>
      <family val="0"/>
    </font>
    <font>
      <sz val="28"/>
      <name val="Arial"/>
      <family val="0"/>
    </font>
    <font>
      <b/>
      <vertAlign val="subscript"/>
      <sz val="10"/>
      <name val="Arial"/>
      <family val="2"/>
    </font>
    <font>
      <b/>
      <sz val="3"/>
      <name val="Arial"/>
      <family val="2"/>
    </font>
    <font>
      <b/>
      <vertAlign val="subscript"/>
      <sz val="3"/>
      <name val="Arial"/>
      <family val="2"/>
    </font>
    <font>
      <b/>
      <vertAlign val="superscript"/>
      <sz val="10"/>
      <name val="Arial"/>
      <family val="2"/>
    </font>
    <font>
      <sz val="12"/>
      <color indexed="22"/>
      <name val="Arial"/>
      <family val="2"/>
    </font>
    <font>
      <b/>
      <sz val="10"/>
      <color indexed="8"/>
      <name val="Arial"/>
      <family val="2"/>
    </font>
    <font>
      <b/>
      <sz val="14"/>
      <color indexed="8"/>
      <name val="Arial"/>
      <family val="2"/>
    </font>
    <font>
      <sz val="8"/>
      <color indexed="9"/>
      <name val="Arial"/>
      <family val="2"/>
    </font>
    <font>
      <b/>
      <sz val="8"/>
      <color indexed="9"/>
      <name val="Arial"/>
      <family val="2"/>
    </font>
    <font>
      <sz val="8"/>
      <color indexed="9"/>
      <name val="A2E/ZapfDingbats"/>
      <family val="0"/>
    </font>
    <font>
      <b/>
      <sz val="8"/>
      <color indexed="9"/>
      <name val="A2E/ZapfDingbats"/>
      <family val="0"/>
    </font>
    <font>
      <sz val="12"/>
      <color indexed="10"/>
      <name val="Arial"/>
      <family val="0"/>
    </font>
    <font>
      <sz val="8"/>
      <name val="Arial"/>
      <family val="2"/>
    </font>
    <font>
      <sz val="8"/>
      <name val="A2E/ZapfDingbats"/>
      <family val="0"/>
    </font>
    <font>
      <sz val="8"/>
      <name val="Segoe U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4"/>
      <color indexed="8"/>
      <name val="Arial"/>
      <family val="0"/>
    </font>
    <font>
      <sz val="9"/>
      <color indexed="8"/>
      <name val="Arial"/>
      <family val="0"/>
    </font>
    <font>
      <sz val="12"/>
      <color indexed="8"/>
      <name val="Arial"/>
      <family val="0"/>
    </font>
    <font>
      <sz val="11"/>
      <color theme="1"/>
      <name val="Arial"/>
      <family val="2"/>
    </font>
    <font>
      <b/>
      <sz val="11"/>
      <color rgb="FFFA7D00"/>
      <name val="Arial"/>
      <family val="2"/>
    </font>
    <font>
      <sz val="11"/>
      <color rgb="FFFA7D00"/>
      <name val="Arial"/>
      <family val="2"/>
    </font>
    <font>
      <b/>
      <sz val="11"/>
      <color theme="0"/>
      <name val="Arial"/>
      <family val="2"/>
    </font>
    <font>
      <sz val="11"/>
      <color theme="0"/>
      <name val="Arial"/>
      <family val="2"/>
    </font>
    <font>
      <sz val="11"/>
      <color rgb="FF3F3F76"/>
      <name val="Arial"/>
      <family val="2"/>
    </font>
    <font>
      <sz val="11"/>
      <color rgb="FF9C5700"/>
      <name val="Arial"/>
      <family val="2"/>
    </font>
    <font>
      <b/>
      <sz val="11"/>
      <color rgb="FF3F3F3F"/>
      <name val="Arial"/>
      <family val="2"/>
    </font>
    <font>
      <sz val="11"/>
      <color rgb="FFFF0000"/>
      <name val="Arial"/>
      <family val="2"/>
    </font>
    <font>
      <i/>
      <sz val="11"/>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1"/>
      <color theme="1"/>
      <name val="Arial"/>
      <family val="2"/>
    </font>
    <font>
      <sz val="11"/>
      <color rgb="FF9C0006"/>
      <name val="Arial"/>
      <family val="2"/>
    </font>
    <font>
      <sz val="11"/>
      <color rgb="FF0061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indexed="8"/>
      </top>
      <bottom>
        <color indexed="63"/>
      </bottom>
    </border>
    <border>
      <left style="medium"/>
      <right style="thin"/>
      <top>
        <color indexed="63"/>
      </top>
      <bottom>
        <color indexed="63"/>
      </bottom>
    </border>
    <border>
      <left style="thin"/>
      <right style="medium"/>
      <top>
        <color indexed="63"/>
      </top>
      <bottom>
        <color indexed="63"/>
      </bottom>
    </border>
    <border>
      <left style="medium">
        <color indexed="8"/>
      </left>
      <right style="medium">
        <color indexed="8"/>
      </right>
      <top style="medium">
        <color indexed="8"/>
      </top>
      <bottom style="medium">
        <color indexed="8"/>
      </bottom>
    </border>
    <border>
      <left style="medium"/>
      <right style="thin">
        <color indexed="8"/>
      </right>
      <top style="medium"/>
      <bottom>
        <color indexed="63"/>
      </bottom>
    </border>
    <border>
      <left style="thin">
        <color indexed="8"/>
      </left>
      <right style="medium">
        <color indexed="8"/>
      </right>
      <top style="medium">
        <color indexed="8"/>
      </top>
      <bottom style="thin">
        <color indexed="8"/>
      </bottom>
    </border>
    <border>
      <left style="medium"/>
      <right style="thin">
        <color indexed="8"/>
      </right>
      <top style="thin"/>
      <bottom>
        <color indexed="63"/>
      </bottom>
    </border>
    <border>
      <left style="thin">
        <color indexed="8"/>
      </left>
      <right style="medium">
        <color indexed="8"/>
      </right>
      <top style="thin">
        <color indexed="8"/>
      </top>
      <bottom style="thin">
        <color indexed="8"/>
      </bottom>
    </border>
    <border>
      <left style="medium"/>
      <right style="thin">
        <color indexed="8"/>
      </right>
      <top style="thin"/>
      <bottom style="thin"/>
    </border>
    <border>
      <left style="medium"/>
      <right style="thin">
        <color indexed="8"/>
      </right>
      <top>
        <color indexed="63"/>
      </top>
      <bottom>
        <color indexed="63"/>
      </bottom>
    </border>
    <border>
      <left style="medium"/>
      <right style="thin">
        <color indexed="8"/>
      </right>
      <top style="thin"/>
      <bottom style="medium"/>
    </border>
    <border>
      <left style="thin">
        <color indexed="8"/>
      </left>
      <right style="medium">
        <color indexed="8"/>
      </right>
      <top style="thin">
        <color indexed="8"/>
      </top>
      <bottom style="medium">
        <color indexed="8"/>
      </bottom>
    </border>
    <border>
      <left style="medium"/>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color indexed="63"/>
      </left>
      <right style="medium">
        <color indexed="8"/>
      </right>
      <top style="medium">
        <color indexed="8"/>
      </top>
      <bottom style="medium">
        <color indexed="8"/>
      </bottom>
    </border>
    <border>
      <left style="medium"/>
      <right style="medium"/>
      <top>
        <color indexed="63"/>
      </top>
      <bottom>
        <color indexed="63"/>
      </bottom>
    </border>
    <border>
      <left style="medium">
        <color indexed="8"/>
      </left>
      <right>
        <color indexed="63"/>
      </right>
      <top style="medium">
        <color indexed="8"/>
      </top>
      <bottom style="thin">
        <color indexed="8"/>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right>
        <color indexed="63"/>
      </right>
      <top>
        <color indexed="63"/>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7" fillId="28" borderId="1" applyNumberFormat="0" applyAlignment="0" applyProtection="0"/>
    <xf numFmtId="0" fontId="58" fillId="29" borderId="0" applyNumberFormat="0" applyBorder="0" applyAlignment="0" applyProtection="0"/>
    <xf numFmtId="0" fontId="0" fillId="30" borderId="4" applyNumberFormat="0" applyFont="0" applyAlignment="0" applyProtection="0"/>
    <xf numFmtId="0" fontId="59" fillId="20"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cellStyleXfs>
  <cellXfs count="151">
    <xf numFmtId="0" fontId="0" fillId="0" borderId="0" xfId="0" applyAlignment="1">
      <alignment/>
    </xf>
    <xf numFmtId="0" fontId="0" fillId="0" borderId="0" xfId="0" applyFill="1" applyAlignment="1">
      <alignment/>
    </xf>
    <xf numFmtId="0" fontId="9"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6" fillId="0" borderId="0" xfId="0" applyFont="1" applyFill="1" applyAlignment="1">
      <alignment/>
    </xf>
    <xf numFmtId="0" fontId="6" fillId="0" borderId="0" xfId="0" applyNumberFormat="1" applyFont="1" applyFill="1" applyAlignment="1" applyProtection="1">
      <alignment horizontal="center"/>
      <protection/>
    </xf>
    <xf numFmtId="0" fontId="8" fillId="0" borderId="0" xfId="0" applyFont="1" applyFill="1" applyAlignment="1">
      <alignment/>
    </xf>
    <xf numFmtId="0" fontId="9" fillId="0" borderId="0" xfId="0" applyNumberFormat="1" applyFont="1" applyFill="1" applyAlignment="1" applyProtection="1">
      <alignment horizontal="center"/>
      <protection/>
    </xf>
    <xf numFmtId="0" fontId="8" fillId="0" borderId="0" xfId="0" applyFont="1" applyFill="1" applyAlignment="1">
      <alignment horizontal="center"/>
    </xf>
    <xf numFmtId="0" fontId="1" fillId="33" borderId="0" xfId="0" applyNumberFormat="1" applyFont="1" applyFill="1" applyAlignment="1" applyProtection="1">
      <alignment/>
      <protection/>
    </xf>
    <xf numFmtId="0" fontId="4" fillId="33" borderId="0" xfId="0" applyNumberFormat="1" applyFont="1" applyFill="1" applyAlignment="1" applyProtection="1">
      <alignment/>
      <protection/>
    </xf>
    <xf numFmtId="0" fontId="0" fillId="33" borderId="0" xfId="0" applyNumberFormat="1" applyFont="1" applyFill="1" applyBorder="1" applyAlignment="1" applyProtection="1">
      <alignment/>
      <protection/>
    </xf>
    <xf numFmtId="0" fontId="8" fillId="33" borderId="0" xfId="0" applyNumberFormat="1" applyFont="1" applyFill="1" applyBorder="1" applyAlignment="1" applyProtection="1">
      <alignment/>
      <protection/>
    </xf>
    <xf numFmtId="0" fontId="8" fillId="33" borderId="0" xfId="0" applyNumberFormat="1" applyFont="1" applyFill="1" applyBorder="1" applyAlignment="1" applyProtection="1">
      <alignment horizontal="center"/>
      <protection/>
    </xf>
    <xf numFmtId="0" fontId="4" fillId="33" borderId="0" xfId="0" applyNumberFormat="1" applyFont="1" applyFill="1" applyAlignment="1" applyProtection="1">
      <alignment horizontal="center"/>
      <protection/>
    </xf>
    <xf numFmtId="0" fontId="5" fillId="33" borderId="0" xfId="0" applyNumberFormat="1" applyFont="1" applyFill="1" applyAlignment="1" applyProtection="1">
      <alignment/>
      <protection/>
    </xf>
    <xf numFmtId="0" fontId="5" fillId="33" borderId="0" xfId="0" applyNumberFormat="1" applyFont="1" applyFill="1" applyAlignment="1" applyProtection="1">
      <alignment horizontal="center"/>
      <protection/>
    </xf>
    <xf numFmtId="0" fontId="7" fillId="33" borderId="0" xfId="0" applyNumberFormat="1" applyFont="1" applyFill="1" applyAlignment="1" applyProtection="1">
      <alignment/>
      <protection/>
    </xf>
    <xf numFmtId="0" fontId="1" fillId="33" borderId="10" xfId="0" applyNumberFormat="1" applyFont="1" applyFill="1" applyBorder="1" applyAlignment="1" applyProtection="1">
      <alignment/>
      <protection/>
    </xf>
    <xf numFmtId="0" fontId="1" fillId="33" borderId="0" xfId="0" applyNumberFormat="1" applyFont="1" applyFill="1" applyBorder="1" applyAlignment="1" applyProtection="1">
      <alignment/>
      <protection/>
    </xf>
    <xf numFmtId="0" fontId="6" fillId="33" borderId="0" xfId="0" applyNumberFormat="1" applyFont="1" applyFill="1" applyAlignment="1" applyProtection="1">
      <alignment/>
      <protection/>
    </xf>
    <xf numFmtId="0" fontId="11" fillId="33" borderId="0" xfId="0" applyNumberFormat="1" applyFont="1" applyFill="1" applyBorder="1" applyAlignment="1" applyProtection="1">
      <alignment/>
      <protection/>
    </xf>
    <xf numFmtId="0" fontId="7" fillId="33" borderId="0" xfId="0" applyNumberFormat="1" applyFont="1" applyFill="1" applyBorder="1" applyAlignment="1" applyProtection="1">
      <alignment horizontal="center"/>
      <protection/>
    </xf>
    <xf numFmtId="178" fontId="7" fillId="33" borderId="0" xfId="0" applyNumberFormat="1" applyFont="1" applyFill="1" applyBorder="1" applyAlignment="1" applyProtection="1">
      <alignment horizontal="center"/>
      <protection/>
    </xf>
    <xf numFmtId="0" fontId="10" fillId="33" borderId="0" xfId="0" applyFont="1" applyFill="1" applyBorder="1" applyAlignment="1">
      <alignment vertical="center"/>
    </xf>
    <xf numFmtId="0" fontId="7" fillId="33" borderId="0" xfId="0" applyNumberFormat="1" applyFont="1" applyFill="1" applyAlignment="1" applyProtection="1">
      <alignment horizontal="center"/>
      <protection/>
    </xf>
    <xf numFmtId="0" fontId="1" fillId="33" borderId="0" xfId="0" applyNumberFormat="1" applyFont="1" applyFill="1" applyAlignment="1" applyProtection="1">
      <alignment horizontal="center"/>
      <protection/>
    </xf>
    <xf numFmtId="0" fontId="12" fillId="33" borderId="0" xfId="0" applyNumberFormat="1" applyFont="1" applyFill="1" applyAlignment="1" applyProtection="1">
      <alignment/>
      <protection/>
    </xf>
    <xf numFmtId="0" fontId="12" fillId="33" borderId="0" xfId="0" applyNumberFormat="1" applyFont="1" applyFill="1" applyAlignment="1" applyProtection="1">
      <alignment horizontal="center"/>
      <protection/>
    </xf>
    <xf numFmtId="0" fontId="13" fillId="33" borderId="0" xfId="0" applyNumberFormat="1" applyFont="1" applyFill="1" applyAlignment="1" applyProtection="1">
      <alignment/>
      <protection/>
    </xf>
    <xf numFmtId="0" fontId="12" fillId="33" borderId="0" xfId="0" applyNumberFormat="1" applyFont="1" applyFill="1" applyAlignment="1" applyProtection="1">
      <alignment horizontal="left"/>
      <protection/>
    </xf>
    <xf numFmtId="0" fontId="12" fillId="33" borderId="0" xfId="0" applyNumberFormat="1" applyFont="1" applyFill="1" applyBorder="1" applyAlignment="1" applyProtection="1">
      <alignment horizontal="center"/>
      <protection/>
    </xf>
    <xf numFmtId="0" fontId="1" fillId="34" borderId="11" xfId="0" applyNumberFormat="1" applyFont="1" applyFill="1" applyBorder="1" applyAlignment="1" applyProtection="1">
      <alignment horizontal="center"/>
      <protection/>
    </xf>
    <xf numFmtId="0" fontId="1" fillId="34" borderId="12" xfId="0" applyNumberFormat="1" applyFont="1" applyFill="1" applyBorder="1" applyAlignment="1" applyProtection="1">
      <alignment horizontal="center"/>
      <protection/>
    </xf>
    <xf numFmtId="178" fontId="7" fillId="35" borderId="13" xfId="0" applyNumberFormat="1" applyFont="1" applyFill="1" applyBorder="1" applyAlignment="1" applyProtection="1">
      <alignment horizontal="center"/>
      <protection/>
    </xf>
    <xf numFmtId="1" fontId="0" fillId="0" borderId="0" xfId="0" applyNumberFormat="1" applyFill="1" applyAlignment="1">
      <alignment/>
    </xf>
    <xf numFmtId="1" fontId="1" fillId="36" borderId="14" xfId="0" applyNumberFormat="1" applyFont="1" applyFill="1" applyBorder="1" applyAlignment="1" applyProtection="1">
      <alignment horizontal="center"/>
      <protection locked="0"/>
    </xf>
    <xf numFmtId="1" fontId="1" fillId="36" borderId="15" xfId="0" applyNumberFormat="1" applyFont="1" applyFill="1" applyBorder="1" applyAlignment="1" applyProtection="1">
      <alignment horizontal="center"/>
      <protection locked="0"/>
    </xf>
    <xf numFmtId="1" fontId="1" fillId="36" borderId="16" xfId="0" applyNumberFormat="1" applyFont="1" applyFill="1" applyBorder="1" applyAlignment="1" applyProtection="1">
      <alignment horizontal="center"/>
      <protection locked="0"/>
    </xf>
    <xf numFmtId="1" fontId="1" fillId="36" borderId="17" xfId="0" applyNumberFormat="1" applyFont="1" applyFill="1" applyBorder="1" applyAlignment="1" applyProtection="1">
      <alignment horizontal="center"/>
      <protection locked="0"/>
    </xf>
    <xf numFmtId="1" fontId="1" fillId="36" borderId="18" xfId="0" applyNumberFormat="1" applyFont="1" applyFill="1" applyBorder="1" applyAlignment="1" applyProtection="1">
      <alignment horizontal="center"/>
      <protection locked="0"/>
    </xf>
    <xf numFmtId="1" fontId="1" fillId="36" borderId="19" xfId="0" applyNumberFormat="1" applyFont="1" applyFill="1" applyBorder="1" applyAlignment="1" applyProtection="1">
      <alignment horizontal="center"/>
      <protection locked="0"/>
    </xf>
    <xf numFmtId="1" fontId="1" fillId="36" borderId="20" xfId="0" applyNumberFormat="1" applyFont="1" applyFill="1" applyBorder="1" applyAlignment="1" applyProtection="1">
      <alignment horizontal="center"/>
      <protection locked="0"/>
    </xf>
    <xf numFmtId="1" fontId="1" fillId="36" borderId="21" xfId="0" applyNumberFormat="1" applyFont="1" applyFill="1" applyBorder="1" applyAlignment="1" applyProtection="1">
      <alignment horizontal="center"/>
      <protection locked="0"/>
    </xf>
    <xf numFmtId="178" fontId="7" fillId="35" borderId="22" xfId="0" applyNumberFormat="1" applyFont="1" applyFill="1" applyBorder="1" applyAlignment="1" applyProtection="1">
      <alignment horizontal="center"/>
      <protection/>
    </xf>
    <xf numFmtId="0" fontId="14" fillId="33" borderId="0" xfId="0" applyNumberFormat="1" applyFont="1" applyFill="1" applyAlignment="1" applyProtection="1">
      <alignment horizontal="right" vertical="center"/>
      <protection/>
    </xf>
    <xf numFmtId="1" fontId="22" fillId="35" borderId="23" xfId="0" applyNumberFormat="1" applyFont="1" applyFill="1" applyBorder="1" applyAlignment="1" applyProtection="1">
      <alignment horizontal="center"/>
      <protection/>
    </xf>
    <xf numFmtId="1" fontId="22" fillId="35" borderId="24" xfId="0" applyNumberFormat="1" applyFont="1" applyFill="1" applyBorder="1" applyAlignment="1" applyProtection="1">
      <alignment horizontal="center"/>
      <protection/>
    </xf>
    <xf numFmtId="1" fontId="22" fillId="35" borderId="25" xfId="0" applyNumberFormat="1" applyFont="1" applyFill="1" applyBorder="1" applyAlignment="1" applyProtection="1">
      <alignment horizontal="center"/>
      <protection/>
    </xf>
    <xf numFmtId="1" fontId="22" fillId="35" borderId="26" xfId="0" applyNumberFormat="1" applyFont="1" applyFill="1" applyBorder="1" applyAlignment="1" applyProtection="1">
      <alignment horizontal="center"/>
      <protection/>
    </xf>
    <xf numFmtId="1" fontId="22" fillId="35" borderId="27" xfId="0" applyNumberFormat="1" applyFont="1" applyFill="1" applyBorder="1" applyAlignment="1" applyProtection="1">
      <alignment horizontal="center"/>
      <protection/>
    </xf>
    <xf numFmtId="1" fontId="22" fillId="35" borderId="28" xfId="0" applyNumberFormat="1" applyFont="1" applyFill="1" applyBorder="1" applyAlignment="1" applyProtection="1">
      <alignment horizontal="center"/>
      <protection/>
    </xf>
    <xf numFmtId="0" fontId="1" fillId="37" borderId="11" xfId="0" applyNumberFormat="1" applyFont="1" applyFill="1" applyBorder="1" applyAlignment="1" applyProtection="1">
      <alignment horizontal="center"/>
      <protection/>
    </xf>
    <xf numFmtId="0" fontId="1" fillId="37" borderId="12" xfId="0" applyNumberFormat="1" applyFont="1" applyFill="1" applyBorder="1" applyAlignment="1" applyProtection="1">
      <alignment horizontal="center"/>
      <protection/>
    </xf>
    <xf numFmtId="0" fontId="1" fillId="38" borderId="11" xfId="0" applyNumberFormat="1" applyFont="1" applyFill="1" applyBorder="1" applyAlignment="1" applyProtection="1">
      <alignment horizontal="center"/>
      <protection/>
    </xf>
    <xf numFmtId="0" fontId="1" fillId="38" borderId="12"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1" fillId="0" borderId="0" xfId="0" applyNumberFormat="1" applyFont="1" applyFill="1" applyAlignment="1" applyProtection="1">
      <alignment/>
      <protection/>
    </xf>
    <xf numFmtId="1" fontId="7"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horizontal="center"/>
      <protection/>
    </xf>
    <xf numFmtId="178" fontId="7" fillId="0" borderId="0" xfId="0" applyNumberFormat="1" applyFont="1" applyFill="1" applyBorder="1" applyAlignment="1" applyProtection="1">
      <alignment horizontal="center"/>
      <protection/>
    </xf>
    <xf numFmtId="0" fontId="12" fillId="0" borderId="0" xfId="0" applyNumberFormat="1" applyFont="1" applyFill="1" applyAlignment="1" applyProtection="1">
      <alignment/>
      <protection/>
    </xf>
    <xf numFmtId="0" fontId="1" fillId="0" borderId="0"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xf>
    <xf numFmtId="1" fontId="1" fillId="0" borderId="0" xfId="0" applyNumberFormat="1" applyFont="1" applyFill="1" applyBorder="1" applyAlignment="1" applyProtection="1">
      <alignment horizontal="center" vertical="center" wrapText="1"/>
      <protection/>
    </xf>
    <xf numFmtId="178" fontId="21" fillId="0" borderId="0" xfId="0" applyNumberFormat="1" applyFont="1" applyFill="1" applyBorder="1" applyAlignment="1">
      <alignment/>
    </xf>
    <xf numFmtId="0" fontId="0" fillId="0" borderId="0" xfId="0" applyFill="1" applyAlignment="1">
      <alignment/>
    </xf>
    <xf numFmtId="1" fontId="22" fillId="0" borderId="0" xfId="0" applyNumberFormat="1" applyFont="1" applyFill="1" applyBorder="1" applyAlignment="1" applyProtection="1">
      <alignment horizontal="center"/>
      <protection/>
    </xf>
    <xf numFmtId="0" fontId="15" fillId="33" borderId="0" xfId="0" applyNumberFormat="1" applyFont="1" applyFill="1" applyAlignment="1" applyProtection="1">
      <alignment vertical="center"/>
      <protection/>
    </xf>
    <xf numFmtId="0" fontId="14" fillId="33" borderId="0" xfId="0" applyNumberFormat="1" applyFont="1" applyFill="1" applyAlignment="1" applyProtection="1">
      <alignment horizontal="center"/>
      <protection/>
    </xf>
    <xf numFmtId="0" fontId="14" fillId="33" borderId="0" xfId="0" applyNumberFormat="1" applyFont="1" applyFill="1" applyBorder="1" applyAlignment="1" applyProtection="1">
      <alignment horizontal="center"/>
      <protection/>
    </xf>
    <xf numFmtId="0" fontId="16" fillId="33" borderId="0" xfId="0" applyFont="1" applyFill="1" applyBorder="1" applyAlignment="1">
      <alignment vertical="center"/>
    </xf>
    <xf numFmtId="178" fontId="1" fillId="36" borderId="29" xfId="0" applyNumberFormat="1" applyFont="1" applyFill="1" applyBorder="1" applyAlignment="1" applyProtection="1">
      <alignment horizontal="center"/>
      <protection hidden="1"/>
    </xf>
    <xf numFmtId="0" fontId="5" fillId="0" borderId="0" xfId="0" applyFont="1" applyFill="1" applyAlignment="1" applyProtection="1" quotePrefix="1">
      <alignment horizontal="center"/>
      <protection hidden="1"/>
    </xf>
    <xf numFmtId="0" fontId="8" fillId="0" borderId="0" xfId="0" applyFont="1" applyFill="1" applyAlignment="1" applyProtection="1">
      <alignment/>
      <protection hidden="1"/>
    </xf>
    <xf numFmtId="49" fontId="24" fillId="0" borderId="0" xfId="0" applyNumberFormat="1" applyFont="1" applyFill="1" applyAlignment="1" applyProtection="1">
      <alignment/>
      <protection hidden="1"/>
    </xf>
    <xf numFmtId="1" fontId="24" fillId="0" borderId="0" xfId="0" applyNumberFormat="1" applyFont="1" applyFill="1" applyAlignment="1" applyProtection="1">
      <alignment/>
      <protection hidden="1"/>
    </xf>
    <xf numFmtId="49" fontId="25" fillId="0" borderId="0" xfId="0" applyNumberFormat="1" applyFont="1" applyFill="1" applyAlignment="1" applyProtection="1">
      <alignment/>
      <protection hidden="1"/>
    </xf>
    <xf numFmtId="178" fontId="8" fillId="0" borderId="0" xfId="0" applyNumberFormat="1" applyFont="1" applyFill="1" applyAlignment="1" applyProtection="1">
      <alignment/>
      <protection hidden="1"/>
    </xf>
    <xf numFmtId="0" fontId="8" fillId="0" borderId="0" xfId="0" applyFont="1" applyFill="1" applyAlignment="1" applyProtection="1">
      <alignment/>
      <protection hidden="1"/>
    </xf>
    <xf numFmtId="49" fontId="27" fillId="0" borderId="0" xfId="0" applyNumberFormat="1" applyFont="1" applyFill="1" applyAlignment="1" applyProtection="1">
      <alignment/>
      <protection hidden="1"/>
    </xf>
    <xf numFmtId="184" fontId="24" fillId="0" borderId="0" xfId="0" applyNumberFormat="1" applyFont="1" applyFill="1" applyAlignment="1" applyProtection="1">
      <alignment/>
      <protection hidden="1"/>
    </xf>
    <xf numFmtId="178" fontId="24" fillId="0" borderId="0" xfId="0" applyNumberFormat="1" applyFont="1" applyFill="1" applyAlignment="1" applyProtection="1">
      <alignment/>
      <protection hidden="1"/>
    </xf>
    <xf numFmtId="49" fontId="26" fillId="0" borderId="0" xfId="0" applyNumberFormat="1" applyFont="1" applyFill="1" applyAlignment="1" applyProtection="1">
      <alignment/>
      <protection hidden="1"/>
    </xf>
    <xf numFmtId="184" fontId="26" fillId="0" borderId="0" xfId="0" applyNumberFormat="1" applyFont="1" applyFill="1" applyAlignment="1" applyProtection="1">
      <alignment/>
      <protection hidden="1"/>
    </xf>
    <xf numFmtId="49" fontId="24" fillId="0" borderId="0" xfId="0" applyNumberFormat="1" applyFont="1" applyFill="1" applyAlignment="1" applyProtection="1">
      <alignment/>
      <protection hidden="1"/>
    </xf>
    <xf numFmtId="184" fontId="24" fillId="0" borderId="0" xfId="0" applyNumberFormat="1" applyFont="1" applyFill="1" applyAlignment="1" applyProtection="1">
      <alignment/>
      <protection hidden="1"/>
    </xf>
    <xf numFmtId="0" fontId="1" fillId="33" borderId="30" xfId="0" applyNumberFormat="1" applyFont="1" applyFill="1" applyBorder="1" applyAlignment="1" applyProtection="1">
      <alignment/>
      <protection/>
    </xf>
    <xf numFmtId="178" fontId="1" fillId="36" borderId="31" xfId="0" applyNumberFormat="1" applyFont="1" applyFill="1" applyBorder="1" applyAlignment="1" applyProtection="1">
      <alignment horizontal="center"/>
      <protection hidden="1"/>
    </xf>
    <xf numFmtId="178" fontId="1" fillId="36" borderId="31" xfId="0" applyNumberFormat="1" applyFont="1" applyFill="1" applyBorder="1" applyAlignment="1" applyProtection="1">
      <alignment horizontal="center"/>
      <protection locked="0"/>
    </xf>
    <xf numFmtId="0" fontId="1" fillId="33" borderId="32" xfId="0" applyNumberFormat="1" applyFont="1" applyFill="1" applyBorder="1" applyAlignment="1" applyProtection="1">
      <alignment/>
      <protection/>
    </xf>
    <xf numFmtId="0" fontId="8" fillId="0" borderId="0" xfId="0" applyFont="1" applyFill="1" applyAlignment="1">
      <alignment/>
    </xf>
    <xf numFmtId="1" fontId="24" fillId="0" borderId="0" xfId="0" applyNumberFormat="1" applyFont="1" applyFill="1" applyBorder="1" applyAlignment="1" applyProtection="1">
      <alignment/>
      <protection hidden="1"/>
    </xf>
    <xf numFmtId="0" fontId="8" fillId="0" borderId="0" xfId="0" applyFont="1" applyFill="1" applyBorder="1" applyAlignment="1">
      <alignment/>
    </xf>
    <xf numFmtId="49" fontId="24" fillId="0" borderId="0" xfId="0" applyNumberFormat="1" applyFont="1" applyFill="1" applyBorder="1" applyAlignment="1" applyProtection="1">
      <alignment/>
      <protection hidden="1"/>
    </xf>
    <xf numFmtId="0" fontId="0" fillId="0" borderId="0" xfId="0" applyFont="1" applyFill="1" applyAlignment="1">
      <alignment/>
    </xf>
    <xf numFmtId="0" fontId="4" fillId="39" borderId="33" xfId="0" applyNumberFormat="1" applyFont="1" applyFill="1" applyBorder="1" applyAlignment="1" applyProtection="1">
      <alignment shrinkToFit="1"/>
      <protection hidden="1" locked="0"/>
    </xf>
    <xf numFmtId="0" fontId="1" fillId="34" borderId="33" xfId="0" applyNumberFormat="1" applyFont="1" applyFill="1" applyBorder="1" applyAlignment="1" applyProtection="1">
      <alignment shrinkToFit="1"/>
      <protection/>
    </xf>
    <xf numFmtId="0" fontId="7" fillId="0" borderId="0" xfId="0" applyFont="1" applyFill="1" applyAlignment="1" applyProtection="1" quotePrefix="1">
      <alignment/>
      <protection hidden="1"/>
    </xf>
    <xf numFmtId="0" fontId="5" fillId="0" borderId="0" xfId="0" applyFont="1" applyFill="1" applyBorder="1" applyAlignment="1" applyProtection="1" quotePrefix="1">
      <alignment horizontal="center"/>
      <protection hidden="1"/>
    </xf>
    <xf numFmtId="0" fontId="8" fillId="0" borderId="0" xfId="0" applyFont="1" applyFill="1" applyBorder="1" applyAlignment="1" applyProtection="1">
      <alignment/>
      <protection hidden="1"/>
    </xf>
    <xf numFmtId="0" fontId="28"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49" fontId="29" fillId="0" borderId="0" xfId="0" applyNumberFormat="1" applyFont="1" applyFill="1" applyAlignment="1" applyProtection="1">
      <alignment/>
      <protection hidden="1"/>
    </xf>
    <xf numFmtId="184" fontId="29" fillId="0" borderId="0" xfId="0" applyNumberFormat="1" applyFont="1" applyFill="1" applyAlignment="1" applyProtection="1">
      <alignment/>
      <protection hidden="1"/>
    </xf>
    <xf numFmtId="184" fontId="30" fillId="0" borderId="0" xfId="0" applyNumberFormat="1" applyFont="1" applyFill="1" applyAlignment="1">
      <alignment/>
    </xf>
    <xf numFmtId="0" fontId="0" fillId="0" borderId="0" xfId="0" applyFont="1" applyFill="1" applyAlignment="1">
      <alignment/>
    </xf>
    <xf numFmtId="49" fontId="30" fillId="0" borderId="0" xfId="0" applyNumberFormat="1" applyFont="1" applyFill="1" applyAlignment="1" applyProtection="1">
      <alignment/>
      <protection hidden="1"/>
    </xf>
    <xf numFmtId="184" fontId="30" fillId="0" borderId="0" xfId="0" applyNumberFormat="1" applyFont="1" applyFill="1" applyAlignment="1" applyProtection="1">
      <alignment/>
      <protection hidden="1"/>
    </xf>
    <xf numFmtId="0" fontId="0" fillId="0" borderId="0" xfId="0" applyFont="1" applyFill="1" applyAlignment="1">
      <alignment/>
    </xf>
    <xf numFmtId="184" fontId="30" fillId="0" borderId="0" xfId="0" applyNumberFormat="1" applyFont="1" applyAlignment="1">
      <alignment/>
    </xf>
    <xf numFmtId="178" fontId="29" fillId="0" borderId="0" xfId="0" applyNumberFormat="1" applyFont="1" applyFill="1" applyAlignment="1" applyProtection="1">
      <alignment/>
      <protection hidden="1"/>
    </xf>
    <xf numFmtId="0" fontId="14" fillId="0" borderId="0" xfId="0" applyNumberFormat="1" applyFont="1" applyFill="1" applyAlignment="1" applyProtection="1">
      <alignment horizontal="right" vertical="center"/>
      <protection/>
    </xf>
    <xf numFmtId="0" fontId="14" fillId="0" borderId="0" xfId="0" applyNumberFormat="1" applyFont="1" applyFill="1" applyBorder="1" applyAlignment="1" applyProtection="1">
      <alignment horizontal="right" vertical="center"/>
      <protection/>
    </xf>
    <xf numFmtId="0" fontId="10" fillId="33" borderId="0" xfId="0" applyNumberFormat="1" applyFont="1" applyFill="1" applyAlignment="1" applyProtection="1">
      <alignment vertical="center"/>
      <protection/>
    </xf>
    <xf numFmtId="0" fontId="0" fillId="33" borderId="0" xfId="0" applyFill="1"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23" fillId="34" borderId="35" xfId="0" applyNumberFormat="1" applyFont="1" applyFill="1" applyBorder="1" applyAlignment="1">
      <alignment horizontal="left" vertical="center" wrapText="1"/>
    </xf>
    <xf numFmtId="0" fontId="23" fillId="34" borderId="36" xfId="0" applyNumberFormat="1" applyFont="1" applyFill="1" applyBorder="1" applyAlignment="1">
      <alignment horizontal="left" vertical="center" wrapText="1"/>
    </xf>
    <xf numFmtId="0" fontId="23" fillId="34" borderId="37" xfId="0" applyNumberFormat="1" applyFont="1" applyFill="1" applyBorder="1" applyAlignment="1">
      <alignment horizontal="left" vertical="center" wrapText="1"/>
    </xf>
    <xf numFmtId="0" fontId="23" fillId="34" borderId="38" xfId="0" applyNumberFormat="1" applyFont="1" applyFill="1" applyBorder="1" applyAlignment="1">
      <alignment horizontal="left" vertical="center" wrapText="1"/>
    </xf>
    <xf numFmtId="0" fontId="23" fillId="34" borderId="39" xfId="0" applyNumberFormat="1" applyFont="1" applyFill="1" applyBorder="1" applyAlignment="1">
      <alignment horizontal="left" vertical="center" wrapText="1"/>
    </xf>
    <xf numFmtId="0" fontId="23" fillId="34" borderId="40" xfId="0" applyNumberFormat="1" applyFont="1" applyFill="1" applyBorder="1" applyAlignment="1">
      <alignment horizontal="left" vertical="center" wrapText="1"/>
    </xf>
    <xf numFmtId="0" fontId="10" fillId="33" borderId="0" xfId="0" applyNumberFormat="1" applyFont="1" applyFill="1" applyAlignment="1" applyProtection="1">
      <alignment vertical="center" wrapText="1"/>
      <protection/>
    </xf>
    <xf numFmtId="0" fontId="10" fillId="33" borderId="0" xfId="0" applyFont="1" applyFill="1" applyBorder="1" applyAlignment="1">
      <alignment vertical="center"/>
    </xf>
    <xf numFmtId="0" fontId="1" fillId="34" borderId="41" xfId="0" applyNumberFormat="1" applyFont="1" applyFill="1" applyBorder="1" applyAlignment="1" applyProtection="1">
      <alignment horizontal="center" vertical="center" wrapText="1"/>
      <protection/>
    </xf>
    <xf numFmtId="0" fontId="0" fillId="34" borderId="30" xfId="0" applyFill="1" applyBorder="1" applyAlignment="1">
      <alignment horizontal="center" vertical="center"/>
    </xf>
    <xf numFmtId="0" fontId="0" fillId="34" borderId="42" xfId="0" applyFill="1" applyBorder="1" applyAlignment="1">
      <alignment/>
    </xf>
    <xf numFmtId="0" fontId="0" fillId="34" borderId="30" xfId="0" applyFill="1" applyBorder="1" applyAlignment="1">
      <alignment/>
    </xf>
    <xf numFmtId="0" fontId="14" fillId="33" borderId="0" xfId="0" applyNumberFormat="1" applyFont="1" applyFill="1" applyAlignment="1" applyProtection="1">
      <alignment horizontal="center"/>
      <protection/>
    </xf>
    <xf numFmtId="0" fontId="14" fillId="33" borderId="0" xfId="0" applyNumberFormat="1" applyFont="1" applyFill="1" applyBorder="1" applyAlignment="1" applyProtection="1">
      <alignment horizontal="center"/>
      <protection/>
    </xf>
    <xf numFmtId="0" fontId="16" fillId="33" borderId="0" xfId="0" applyFont="1" applyFill="1" applyBorder="1" applyAlignment="1">
      <alignment horizontal="center" vertical="center"/>
    </xf>
    <xf numFmtId="0" fontId="1" fillId="34" borderId="43" xfId="0" applyNumberFormat="1" applyFont="1" applyFill="1" applyBorder="1" applyAlignment="1" applyProtection="1">
      <alignment horizontal="center" vertical="center" wrapText="1"/>
      <protection/>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34" borderId="42" xfId="0" applyFill="1" applyBorder="1" applyAlignment="1">
      <alignment horizontal="center" vertical="center"/>
    </xf>
    <xf numFmtId="0" fontId="1" fillId="37" borderId="35" xfId="0" applyNumberFormat="1" applyFont="1" applyFill="1" applyBorder="1" applyAlignment="1" applyProtection="1">
      <alignment horizontal="center" vertical="center" wrapText="1"/>
      <protection/>
    </xf>
    <xf numFmtId="0" fontId="0" fillId="37" borderId="37" xfId="0" applyFill="1" applyBorder="1" applyAlignment="1">
      <alignment horizontal="center" vertical="center"/>
    </xf>
    <xf numFmtId="0" fontId="0" fillId="37" borderId="47" xfId="0" applyFill="1" applyBorder="1" applyAlignment="1">
      <alignment horizontal="center" vertical="center"/>
    </xf>
    <xf numFmtId="0" fontId="0" fillId="37" borderId="34" xfId="0" applyFill="1" applyBorder="1" applyAlignment="1">
      <alignment horizontal="center" vertical="center"/>
    </xf>
    <xf numFmtId="0" fontId="1" fillId="38" borderId="35" xfId="0" applyNumberFormat="1" applyFont="1" applyFill="1" applyBorder="1" applyAlignment="1" applyProtection="1">
      <alignment horizontal="center" vertical="center" wrapText="1"/>
      <protection/>
    </xf>
    <xf numFmtId="0" fontId="0" fillId="38" borderId="37" xfId="0" applyFill="1" applyBorder="1" applyAlignment="1">
      <alignment horizontal="center" vertical="center"/>
    </xf>
    <xf numFmtId="0" fontId="0" fillId="38" borderId="47" xfId="0" applyFill="1" applyBorder="1" applyAlignment="1">
      <alignment horizontal="center" vertical="center"/>
    </xf>
    <xf numFmtId="0" fontId="0" fillId="38" borderId="34" xfId="0" applyFill="1" applyBorder="1" applyAlignment="1">
      <alignment horizontal="center" vertical="center"/>
    </xf>
  </cellXfs>
  <cellStyles count="4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Neutrale" xfId="43"/>
    <cellStyle name="Nota" xfId="44"/>
    <cellStyle name="Output" xfId="45"/>
    <cellStyle name="Testo avviso" xfId="46"/>
    <cellStyle name="Testo descrittivo" xfId="47"/>
    <cellStyle name="Titolo" xfId="48"/>
    <cellStyle name="Titolo 1" xfId="49"/>
    <cellStyle name="Titolo 2" xfId="50"/>
    <cellStyle name="Titolo 3" xfId="51"/>
    <cellStyle name="Titolo 4" xfId="52"/>
    <cellStyle name="Totale" xfId="53"/>
    <cellStyle name="Valore non valido" xfId="54"/>
    <cellStyle name="Valore valido" xfId="55"/>
  </cellStyles>
  <dxfs count="14">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rgb="FF000000"/>
      </font>
      <fill>
        <patternFill>
          <bgColor rgb="FF00FF00"/>
        </patternFill>
      </fill>
      <border/>
    </dxf>
    <dxf>
      <font>
        <color rgb="FF000000"/>
      </font>
      <fill>
        <patternFill>
          <bgColor rgb="FFFFFF00"/>
        </patternFill>
      </fill>
      <border/>
    </dxf>
    <dxf>
      <font>
        <color rgb="FF0000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xdr:colOff>
      <xdr:row>4</xdr:row>
      <xdr:rowOff>95250</xdr:rowOff>
    </xdr:from>
    <xdr:ext cx="95250" cy="228600"/>
    <xdr:sp fLocksText="0">
      <xdr:nvSpPr>
        <xdr:cNvPr id="1" name="Text Box 8"/>
        <xdr:cNvSpPr txBox="1">
          <a:spLocks noChangeArrowheads="1"/>
        </xdr:cNvSpPr>
      </xdr:nvSpPr>
      <xdr:spPr>
        <a:xfrm>
          <a:off x="428625" y="6858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22</xdr:row>
      <xdr:rowOff>171450</xdr:rowOff>
    </xdr:from>
    <xdr:to>
      <xdr:col>16</xdr:col>
      <xdr:colOff>885825</xdr:colOff>
      <xdr:row>22</xdr:row>
      <xdr:rowOff>2105025</xdr:rowOff>
    </xdr:to>
    <xdr:sp>
      <xdr:nvSpPr>
        <xdr:cNvPr id="2" name="Text Box 14"/>
        <xdr:cNvSpPr txBox="1">
          <a:spLocks noChangeArrowheads="1"/>
        </xdr:cNvSpPr>
      </xdr:nvSpPr>
      <xdr:spPr>
        <a:xfrm>
          <a:off x="114300" y="4829175"/>
          <a:ext cx="10306050" cy="1933575"/>
        </a:xfrm>
        <a:prstGeom prst="rect">
          <a:avLst/>
        </a:prstGeom>
        <a:solidFill>
          <a:srgbClr val="C0C0C0"/>
        </a:solidFill>
        <a:ln w="9525" cmpd="sng">
          <a:noFill/>
        </a:ln>
      </xdr:spPr>
      <xdr:txBody>
        <a:bodyPr vertOverflow="clip" wrap="square" lIns="180000" tIns="46800" rIns="90000" bIns="46800"/>
        <a:p>
          <a:pPr algn="l">
            <a:defRPr/>
          </a:pPr>
          <a:r>
            <a:rPr lang="en-US" cap="none" sz="1400" b="0" i="0" u="none" baseline="0">
              <a:solidFill>
                <a:srgbClr val="000000"/>
              </a:solidFill>
              <a:latin typeface="Arial"/>
              <a:ea typeface="Arial"/>
              <a:cs typeface="Arial"/>
            </a:rPr>
            <a:t>Avvertenze: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Questo calcolatore si basa sul metodo del Technical Report del comitato tecnico CEN/TC 231. Questo calcolatore di vibrazioni si riferisce esclusivamente ai valori di scatto ed ai valori limite fissati nella direttiva europea 2002/44/EG. Nel caso le leggi nazionali dovessero discostarsene questo calcolatore di vibrazioni non può essere preso in considerazione.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 risultati calcolati rappresentano solo valori indicativi e non possono sostituire un'analisi di rischio per il caso singolo. In particolare nella valutazione si devono prendere in considerazione ulteriori variabili come metodi di lavoro, temperature, clima ed altri fattori. EUROMOT  non può assumersi alcuna responsabilità per l'esattezza dei risultati e delle valutazioni ottenuti con questo metodo nel singolo caso concreto. Per il caso singolo e per eventuali chiarimenti, per un'analisi del rischio si deve ricorrere ad un esperto del settore di un istituto di assicurazione per gli infortuni sul lavoro o enti simili.   In caso di necessità ulteriori informazioni sono a disposizione anche dei produttori delle macchine in questione.</a:t>
          </a:r>
          <a:r>
            <a:rPr lang="en-US" cap="none" sz="1200" b="0" i="0" u="none" baseline="0">
              <a:solidFill>
                <a:srgbClr val="000000"/>
              </a:solidFill>
              <a:latin typeface="Arial"/>
              <a:ea typeface="Arial"/>
              <a:cs typeface="Arial"/>
            </a:rPr>
            <a:t>
</a:t>
          </a:r>
        </a:p>
      </xdr:txBody>
    </xdr:sp>
    <xdr:clientData/>
  </xdr:twoCellAnchor>
  <xdr:twoCellAnchor editAs="oneCell">
    <xdr:from>
      <xdr:col>15</xdr:col>
      <xdr:colOff>828675</xdr:colOff>
      <xdr:row>0</xdr:row>
      <xdr:rowOff>0</xdr:rowOff>
    </xdr:from>
    <xdr:to>
      <xdr:col>17</xdr:col>
      <xdr:colOff>19050</xdr:colOff>
      <xdr:row>4</xdr:row>
      <xdr:rowOff>19050</xdr:rowOff>
    </xdr:to>
    <xdr:pic>
      <xdr:nvPicPr>
        <xdr:cNvPr id="3" name="Picture 15"/>
        <xdr:cNvPicPr preferRelativeResize="1">
          <a:picLocks noChangeAspect="1"/>
        </xdr:cNvPicPr>
      </xdr:nvPicPr>
      <xdr:blipFill>
        <a:blip r:embed="rId1"/>
        <a:stretch>
          <a:fillRect/>
        </a:stretch>
      </xdr:blipFill>
      <xdr:spPr>
        <a:xfrm>
          <a:off x="9277350" y="0"/>
          <a:ext cx="11811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A663"/>
  <sheetViews>
    <sheetView tabSelected="1" zoomScalePageLayoutView="0" workbookViewId="0" topLeftCell="A1">
      <selection activeCell="C9" sqref="C9"/>
    </sheetView>
  </sheetViews>
  <sheetFormatPr defaultColWidth="8.88671875" defaultRowHeight="15"/>
  <cols>
    <col min="1" max="1" width="1.33203125" style="1" customWidth="1"/>
    <col min="2" max="2" width="1.77734375" style="1" customWidth="1"/>
    <col min="3" max="3" width="23.21484375" style="1" customWidth="1"/>
    <col min="4" max="4" width="1.88671875" style="1" customWidth="1"/>
    <col min="5" max="5" width="10.77734375" style="1" customWidth="1"/>
    <col min="6" max="6" width="2.3359375" style="1" customWidth="1"/>
    <col min="7" max="8" width="6.77734375" style="1" customWidth="1"/>
    <col min="9" max="9" width="2.3359375" style="6" customWidth="1"/>
    <col min="10" max="10" width="16.3359375" style="1" customWidth="1"/>
    <col min="11" max="11" width="6.77734375" style="1" customWidth="1"/>
    <col min="12" max="12" width="2.3359375" style="6" customWidth="1"/>
    <col min="13" max="14" width="6.77734375" style="1" customWidth="1"/>
    <col min="15" max="15" width="2.3359375" style="8" customWidth="1"/>
    <col min="16" max="16" width="12.6640625" style="1" customWidth="1"/>
    <col min="17" max="17" width="10.5546875" style="1" customWidth="1"/>
    <col min="18" max="18" width="8.77734375" style="69" customWidth="1"/>
    <col min="19" max="19" width="2.10546875" style="69" customWidth="1"/>
    <col min="20" max="16384" width="8.88671875" style="1" customWidth="1"/>
  </cols>
  <sheetData>
    <row r="1" spans="1:19" ht="7.5" customHeight="1">
      <c r="A1" s="71"/>
      <c r="B1" s="71"/>
      <c r="C1" s="137"/>
      <c r="D1" s="137"/>
      <c r="E1" s="137"/>
      <c r="F1" s="137"/>
      <c r="G1" s="137"/>
      <c r="H1" s="137"/>
      <c r="I1" s="12"/>
      <c r="J1" s="11"/>
      <c r="K1" s="11"/>
      <c r="L1" s="12"/>
      <c r="M1" s="11"/>
      <c r="N1" s="11"/>
      <c r="O1" s="13"/>
      <c r="P1" s="11"/>
      <c r="Q1" s="11"/>
      <c r="R1" s="57"/>
      <c r="S1" s="58"/>
    </row>
    <row r="2" spans="1:18" ht="3" customHeight="1">
      <c r="A2" s="72"/>
      <c r="B2" s="135"/>
      <c r="C2" s="135"/>
      <c r="D2" s="135"/>
      <c r="E2" s="135"/>
      <c r="F2" s="135"/>
      <c r="G2" s="135"/>
      <c r="H2" s="135"/>
      <c r="I2" s="135"/>
      <c r="J2" s="135"/>
      <c r="K2" s="135"/>
      <c r="L2" s="135"/>
      <c r="M2" s="135"/>
      <c r="N2" s="135"/>
      <c r="O2" s="135"/>
      <c r="P2" s="136"/>
      <c r="Q2" s="45"/>
      <c r="R2" s="56"/>
    </row>
    <row r="3" spans="1:18" ht="18" customHeight="1">
      <c r="A3" s="72"/>
      <c r="B3" s="72"/>
      <c r="C3" s="72"/>
      <c r="D3" s="72"/>
      <c r="E3" s="72"/>
      <c r="F3" s="72"/>
      <c r="G3" s="72"/>
      <c r="H3" s="72"/>
      <c r="I3" s="72"/>
      <c r="J3" s="72"/>
      <c r="K3" s="72"/>
      <c r="L3" s="72"/>
      <c r="M3" s="72"/>
      <c r="N3" s="72"/>
      <c r="O3" s="72"/>
      <c r="P3" s="73"/>
      <c r="Q3" s="45"/>
      <c r="R3" s="56"/>
    </row>
    <row r="4" spans="1:18" ht="18" customHeight="1">
      <c r="A4" s="72"/>
      <c r="B4" s="135" t="s">
        <v>2</v>
      </c>
      <c r="C4" s="135"/>
      <c r="D4" s="135"/>
      <c r="E4" s="135"/>
      <c r="F4" s="135"/>
      <c r="G4" s="135"/>
      <c r="H4" s="135"/>
      <c r="I4" s="135"/>
      <c r="J4" s="135"/>
      <c r="K4" s="135"/>
      <c r="L4" s="135"/>
      <c r="M4" s="135"/>
      <c r="N4" s="135"/>
      <c r="O4" s="135"/>
      <c r="P4" s="136"/>
      <c r="Q4" s="45"/>
      <c r="R4" s="56"/>
    </row>
    <row r="5" spans="1:19" ht="16.5" customHeight="1" thickBot="1">
      <c r="A5" s="74"/>
      <c r="B5" s="74"/>
      <c r="C5" s="74"/>
      <c r="D5" s="74"/>
      <c r="E5" s="74"/>
      <c r="F5" s="74"/>
      <c r="G5" s="74"/>
      <c r="H5" s="74"/>
      <c r="I5" s="74"/>
      <c r="J5" s="74"/>
      <c r="K5" s="10"/>
      <c r="L5" s="15"/>
      <c r="M5" s="10"/>
      <c r="N5" s="10"/>
      <c r="O5" s="16"/>
      <c r="P5" s="10"/>
      <c r="Q5" s="10"/>
      <c r="R5" s="59"/>
      <c r="S5" s="59"/>
    </row>
    <row r="6" spans="1:27" ht="22.5" customHeight="1">
      <c r="A6" s="9"/>
      <c r="B6" s="9"/>
      <c r="C6" s="9"/>
      <c r="D6" s="9"/>
      <c r="E6" s="131" t="s">
        <v>3</v>
      </c>
      <c r="F6" s="28"/>
      <c r="G6" s="143" t="s">
        <v>4</v>
      </c>
      <c r="H6" s="144"/>
      <c r="I6" s="27"/>
      <c r="J6" s="147" t="s">
        <v>7</v>
      </c>
      <c r="K6" s="148"/>
      <c r="L6" s="27"/>
      <c r="M6" s="138" t="s">
        <v>8</v>
      </c>
      <c r="N6" s="139"/>
      <c r="O6" s="28"/>
      <c r="P6" s="131" t="s">
        <v>9</v>
      </c>
      <c r="Q6" s="29"/>
      <c r="R6" s="65"/>
      <c r="S6" s="60"/>
      <c r="T6" s="117"/>
      <c r="U6" s="117"/>
      <c r="V6" s="117"/>
      <c r="W6" s="117"/>
      <c r="X6" s="117"/>
      <c r="Y6" s="117"/>
      <c r="Z6" s="117"/>
      <c r="AA6" s="118"/>
    </row>
    <row r="7" spans="1:19" ht="30" customHeight="1">
      <c r="A7" s="9"/>
      <c r="B7" s="9"/>
      <c r="C7" s="9"/>
      <c r="D7" s="9"/>
      <c r="E7" s="132"/>
      <c r="F7" s="29"/>
      <c r="G7" s="145"/>
      <c r="H7" s="146"/>
      <c r="I7" s="27" t="s">
        <v>1</v>
      </c>
      <c r="J7" s="149"/>
      <c r="K7" s="150"/>
      <c r="L7" s="27" t="s">
        <v>1</v>
      </c>
      <c r="M7" s="140"/>
      <c r="N7" s="141"/>
      <c r="O7" s="30" t="s">
        <v>0</v>
      </c>
      <c r="P7" s="132"/>
      <c r="Q7" s="29"/>
      <c r="R7" s="66"/>
      <c r="S7" s="60"/>
    </row>
    <row r="8" spans="1:19" ht="14.25" customHeight="1" thickBot="1">
      <c r="A8" s="9"/>
      <c r="B8" s="9"/>
      <c r="C8" s="9"/>
      <c r="D8" s="9"/>
      <c r="E8" s="142"/>
      <c r="F8" s="29"/>
      <c r="G8" s="52" t="s">
        <v>5</v>
      </c>
      <c r="H8" s="53" t="s">
        <v>6</v>
      </c>
      <c r="I8" s="27"/>
      <c r="J8" s="54" t="s">
        <v>5</v>
      </c>
      <c r="K8" s="55" t="s">
        <v>6</v>
      </c>
      <c r="L8" s="27"/>
      <c r="M8" s="32" t="s">
        <v>5</v>
      </c>
      <c r="N8" s="33" t="s">
        <v>6</v>
      </c>
      <c r="O8" s="28"/>
      <c r="P8" s="134"/>
      <c r="Q8" s="29"/>
      <c r="R8" s="66"/>
      <c r="S8" s="60"/>
    </row>
    <row r="9" spans="1:20" ht="16.5" thickBot="1">
      <c r="A9" s="9"/>
      <c r="B9" s="9"/>
      <c r="C9" s="99" t="s">
        <v>491</v>
      </c>
      <c r="D9" s="90"/>
      <c r="E9" s="75">
        <f>VLOOKUP(C9,$A$36:$B$454,2,FALSE)</f>
        <v>0</v>
      </c>
      <c r="F9" s="29"/>
      <c r="G9" s="46" t="str">
        <f>IF(E9=0," ",IF(I9&gt;=24,"&gt;24",TRUNC(I9)))</f>
        <v> </v>
      </c>
      <c r="H9" s="47" t="str">
        <f aca="true" t="shared" si="0" ref="H9:H14">IF(E9&lt;=0," ",IF(I9&gt;=24,"",(I9-G9)*60))</f>
        <v> </v>
      </c>
      <c r="I9" s="28" t="str">
        <f aca="true" t="shared" si="1" ref="I9:I14">IF(E9&lt;=0," ",(8*2.5*2.5/(E9*E9)))</f>
        <v> </v>
      </c>
      <c r="J9" s="50" t="str">
        <f>IF(E9=0," ",IF(L9&gt;=24,"&gt;24",TRUNC(L9)))</f>
        <v> </v>
      </c>
      <c r="K9" s="51" t="str">
        <f aca="true" t="shared" si="2" ref="K9:K14">IF(E9&lt;=0," ",IF(L9&gt;=24,"",(L9-J9)*60))</f>
        <v> </v>
      </c>
      <c r="L9" s="29">
        <f aca="true" t="shared" si="3" ref="L9:L14">IF(E9&lt;=0,"",(8*5*5/(E9*E9)))</f>
      </c>
      <c r="M9" s="36">
        <v>8</v>
      </c>
      <c r="N9" s="37"/>
      <c r="O9" s="28">
        <f aca="true" t="shared" si="4" ref="O9:O14">(M9*60)+N9</f>
        <v>480</v>
      </c>
      <c r="P9" s="44" t="str">
        <f aca="true" t="shared" si="5" ref="P9:P14">IF(OR(E9&lt;=0,O9&lt;=0,O9&gt;1440)," ",(E9*(O9^0.5)/21.9))</f>
        <v> </v>
      </c>
      <c r="Q9" s="29"/>
      <c r="R9" s="61"/>
      <c r="S9" s="68"/>
      <c r="T9" s="35"/>
    </row>
    <row r="10" spans="1:19" ht="16.5" thickBot="1">
      <c r="A10" s="9"/>
      <c r="B10" s="9"/>
      <c r="C10" s="99" t="s">
        <v>491</v>
      </c>
      <c r="D10" s="90"/>
      <c r="E10" s="75">
        <f>VLOOKUP(C10,$A$36:$B$454,2,FALSE)</f>
        <v>0</v>
      </c>
      <c r="F10" s="29"/>
      <c r="G10" s="46" t="str">
        <f>IF(E10&lt;=0," ",IF(I10&gt;=24,"&gt;24",TRUNC(I10)))</f>
        <v> </v>
      </c>
      <c r="H10" s="47" t="str">
        <f t="shared" si="0"/>
        <v> </v>
      </c>
      <c r="I10" s="28" t="str">
        <f t="shared" si="1"/>
        <v> </v>
      </c>
      <c r="J10" s="46" t="str">
        <f>IF(E10&lt;=0," ",IF(L10&gt;=24,"&gt;24",TRUNC(L10)))</f>
        <v> </v>
      </c>
      <c r="K10" s="47" t="str">
        <f t="shared" si="2"/>
        <v> </v>
      </c>
      <c r="L10" s="29">
        <f t="shared" si="3"/>
      </c>
      <c r="M10" s="38"/>
      <c r="N10" s="39"/>
      <c r="O10" s="28">
        <f t="shared" si="4"/>
        <v>0</v>
      </c>
      <c r="P10" s="44" t="str">
        <f t="shared" si="5"/>
        <v> </v>
      </c>
      <c r="Q10" s="29"/>
      <c r="R10" s="61"/>
      <c r="S10" s="68"/>
    </row>
    <row r="11" spans="1:19" ht="16.5" thickBot="1">
      <c r="A11" s="9"/>
      <c r="B11" s="9"/>
      <c r="C11" s="99" t="s">
        <v>491</v>
      </c>
      <c r="D11" s="90"/>
      <c r="E11" s="75">
        <f>VLOOKUP(C11,$A$36:$B$454,2,FALSE)</f>
        <v>0</v>
      </c>
      <c r="F11" s="29"/>
      <c r="G11" s="46" t="str">
        <f>IF(E11&lt;=0," ",IF(I11&gt;=24,"&gt;24",TRUNC(I11)))</f>
        <v> </v>
      </c>
      <c r="H11" s="47" t="str">
        <f t="shared" si="0"/>
        <v> </v>
      </c>
      <c r="I11" s="28" t="str">
        <f t="shared" si="1"/>
        <v> </v>
      </c>
      <c r="J11" s="46" t="str">
        <f>IF(E11&lt;=0," ",IF(L11&gt;=24,"&gt;24",TRUNC(L11)))</f>
        <v> </v>
      </c>
      <c r="K11" s="47" t="str">
        <f t="shared" si="2"/>
        <v> </v>
      </c>
      <c r="L11" s="29">
        <f t="shared" si="3"/>
      </c>
      <c r="M11" s="38"/>
      <c r="N11" s="39"/>
      <c r="O11" s="28">
        <f t="shared" si="4"/>
        <v>0</v>
      </c>
      <c r="P11" s="44" t="str">
        <f t="shared" si="5"/>
        <v> </v>
      </c>
      <c r="Q11" s="29"/>
      <c r="R11" s="61"/>
      <c r="S11" s="68"/>
    </row>
    <row r="12" spans="1:19" ht="16.5" thickBot="1">
      <c r="A12" s="9"/>
      <c r="B12" s="9"/>
      <c r="C12" s="99" t="s">
        <v>491</v>
      </c>
      <c r="D12" s="93"/>
      <c r="E12" s="91">
        <f>VLOOKUP(C12,$A$36:$B$454,2,FALSE)</f>
        <v>0</v>
      </c>
      <c r="F12" s="29"/>
      <c r="G12" s="46" t="str">
        <f>IF(E12&lt;=0," ",IF(I12&gt;=24,"&gt;24",TRUNC(I12)))</f>
        <v> </v>
      </c>
      <c r="H12" s="47" t="str">
        <f t="shared" si="0"/>
        <v> </v>
      </c>
      <c r="I12" s="28" t="str">
        <f t="shared" si="1"/>
        <v> </v>
      </c>
      <c r="J12" s="46" t="str">
        <f>IF(E12&lt;=0," ",IF(L12&gt;=24,"&gt;24",TRUNC(L12)))</f>
        <v> </v>
      </c>
      <c r="K12" s="47" t="str">
        <f t="shared" si="2"/>
        <v> </v>
      </c>
      <c r="L12" s="29">
        <f t="shared" si="3"/>
      </c>
      <c r="M12" s="40"/>
      <c r="N12" s="39"/>
      <c r="O12" s="28">
        <f t="shared" si="4"/>
        <v>0</v>
      </c>
      <c r="P12" s="44" t="str">
        <f t="shared" si="5"/>
        <v> </v>
      </c>
      <c r="Q12" s="29"/>
      <c r="R12" s="61"/>
      <c r="S12" s="68"/>
    </row>
    <row r="13" spans="1:19" ht="15.75" thickBot="1">
      <c r="A13" s="9"/>
      <c r="B13" s="9"/>
      <c r="C13" s="100" t="s">
        <v>425</v>
      </c>
      <c r="D13" s="93"/>
      <c r="E13" s="92"/>
      <c r="F13" s="29"/>
      <c r="G13" s="46" t="str">
        <f>IF(E13&lt;=0," ",IF(I13&gt;=24,"&gt;24",TRUNC(I13)))</f>
        <v> </v>
      </c>
      <c r="H13" s="47" t="str">
        <f t="shared" si="0"/>
        <v> </v>
      </c>
      <c r="I13" s="28" t="str">
        <f t="shared" si="1"/>
        <v> </v>
      </c>
      <c r="J13" s="46" t="str">
        <f>IF(E13&lt;=0," ",IF(L13&gt;=24,"&gt;24",TRUNC(L13)))</f>
        <v> </v>
      </c>
      <c r="K13" s="47" t="str">
        <f t="shared" si="2"/>
        <v> </v>
      </c>
      <c r="L13" s="29">
        <f t="shared" si="3"/>
      </c>
      <c r="M13" s="41"/>
      <c r="N13" s="39"/>
      <c r="O13" s="28">
        <f t="shared" si="4"/>
        <v>0</v>
      </c>
      <c r="P13" s="44" t="str">
        <f t="shared" si="5"/>
        <v> </v>
      </c>
      <c r="Q13" s="29"/>
      <c r="R13" s="70"/>
      <c r="S13" s="68"/>
    </row>
    <row r="14" spans="1:19" ht="15.75" thickBot="1">
      <c r="A14" s="9"/>
      <c r="B14" s="9"/>
      <c r="C14" s="100" t="s">
        <v>426</v>
      </c>
      <c r="D14" s="93"/>
      <c r="E14" s="92"/>
      <c r="F14" s="29"/>
      <c r="G14" s="48" t="str">
        <f>IF(E14&lt;=0," ",IF(I14&gt;=24,"&gt;24",TRUNC(I14)))</f>
        <v> </v>
      </c>
      <c r="H14" s="49" t="str">
        <f t="shared" si="0"/>
        <v> </v>
      </c>
      <c r="I14" s="28" t="str">
        <f t="shared" si="1"/>
        <v> </v>
      </c>
      <c r="J14" s="48" t="str">
        <f>IF(E14&lt;=0," ",IF(L14&gt;=24,"&gt;24",TRUNC(L14)))</f>
        <v> </v>
      </c>
      <c r="K14" s="49" t="str">
        <f t="shared" si="2"/>
        <v> </v>
      </c>
      <c r="L14" s="29">
        <f t="shared" si="3"/>
      </c>
      <c r="M14" s="42"/>
      <c r="N14" s="43"/>
      <c r="O14" s="28">
        <f t="shared" si="4"/>
        <v>0</v>
      </c>
      <c r="P14" s="44" t="str">
        <f t="shared" si="5"/>
        <v> </v>
      </c>
      <c r="Q14" s="29"/>
      <c r="R14" s="61"/>
      <c r="S14" s="68"/>
    </row>
    <row r="15" spans="1:19" ht="15.75" thickBot="1">
      <c r="A15" s="9"/>
      <c r="B15" s="9"/>
      <c r="C15" s="18"/>
      <c r="D15" s="19"/>
      <c r="E15" s="19"/>
      <c r="F15" s="29"/>
      <c r="G15" s="20"/>
      <c r="H15" s="20"/>
      <c r="I15" s="17"/>
      <c r="J15" s="9"/>
      <c r="K15" s="9"/>
      <c r="L15" s="17"/>
      <c r="M15" s="19"/>
      <c r="N15" s="19"/>
      <c r="O15" s="31">
        <f>SUM(O9:O14)</f>
        <v>480</v>
      </c>
      <c r="P15" s="19"/>
      <c r="Q15" s="9"/>
      <c r="R15" s="62"/>
      <c r="S15" s="60"/>
    </row>
    <row r="16" spans="1:19" ht="18" customHeight="1">
      <c r="A16" s="9"/>
      <c r="B16" s="9"/>
      <c r="C16" s="19"/>
      <c r="D16" s="19"/>
      <c r="E16" s="19"/>
      <c r="F16" s="20"/>
      <c r="G16" s="20"/>
      <c r="H16" s="20"/>
      <c r="I16" s="17"/>
      <c r="J16" s="9"/>
      <c r="K16" s="9"/>
      <c r="L16" s="17"/>
      <c r="M16" s="19"/>
      <c r="N16" s="19"/>
      <c r="O16" s="31"/>
      <c r="P16" s="131" t="s">
        <v>10</v>
      </c>
      <c r="Q16" s="9"/>
      <c r="R16" s="67"/>
      <c r="S16" s="60"/>
    </row>
    <row r="17" spans="1:19" ht="18" customHeight="1">
      <c r="A17" s="9"/>
      <c r="B17" s="9"/>
      <c r="C17" s="21" t="s">
        <v>11</v>
      </c>
      <c r="D17" s="21"/>
      <c r="E17" s="19"/>
      <c r="F17" s="20"/>
      <c r="G17" s="20"/>
      <c r="H17" s="20"/>
      <c r="I17" s="17"/>
      <c r="J17" s="9"/>
      <c r="K17" s="9"/>
      <c r="L17" s="17"/>
      <c r="M17" s="19"/>
      <c r="N17" s="19"/>
      <c r="O17" s="22"/>
      <c r="P17" s="132"/>
      <c r="Q17" s="9"/>
      <c r="R17" s="66"/>
      <c r="S17" s="60"/>
    </row>
    <row r="18" spans="1:19" ht="18" customHeight="1" thickBot="1">
      <c r="A18" s="9"/>
      <c r="B18" s="9"/>
      <c r="C18" s="129" t="s">
        <v>12</v>
      </c>
      <c r="D18" s="129"/>
      <c r="E18" s="129"/>
      <c r="F18" s="129"/>
      <c r="G18" s="129"/>
      <c r="H18" s="129"/>
      <c r="I18" s="129"/>
      <c r="J18" s="129"/>
      <c r="K18" s="129"/>
      <c r="L18" s="129"/>
      <c r="M18" s="129"/>
      <c r="N18" s="129"/>
      <c r="O18" s="23"/>
      <c r="P18" s="133"/>
      <c r="Q18" s="9"/>
      <c r="R18" s="66"/>
      <c r="S18" s="60"/>
    </row>
    <row r="19" spans="1:19" ht="18" customHeight="1" thickBot="1">
      <c r="A19" s="9"/>
      <c r="B19" s="9"/>
      <c r="C19" s="119" t="s">
        <v>13</v>
      </c>
      <c r="D19" s="119"/>
      <c r="E19" s="130"/>
      <c r="F19" s="130"/>
      <c r="G19" s="130"/>
      <c r="H19" s="130"/>
      <c r="I19" s="130"/>
      <c r="J19" s="130"/>
      <c r="K19" s="130"/>
      <c r="L19" s="130"/>
      <c r="M19" s="130"/>
      <c r="N19" s="130"/>
      <c r="O19" s="23"/>
      <c r="P19" s="34" t="str">
        <f>IF(OR(SQRT(SUMSQ(P9:P14))=0,O15&gt;1440)," ",ROUND(P20,1))</f>
        <v> </v>
      </c>
      <c r="Q19" s="9"/>
      <c r="R19" s="63"/>
      <c r="S19" s="60"/>
    </row>
    <row r="20" spans="1:19" ht="18" customHeight="1" thickBot="1">
      <c r="A20" s="9"/>
      <c r="B20" s="9"/>
      <c r="C20" s="119" t="s">
        <v>14</v>
      </c>
      <c r="D20" s="119"/>
      <c r="E20" s="120"/>
      <c r="F20" s="120"/>
      <c r="G20" s="120"/>
      <c r="H20" s="120"/>
      <c r="I20" s="121"/>
      <c r="J20" s="121"/>
      <c r="K20" s="24"/>
      <c r="L20" s="24"/>
      <c r="M20" s="24"/>
      <c r="N20" s="24"/>
      <c r="O20" s="25"/>
      <c r="P20" s="27" t="str">
        <f>IF(OR(SQRT(SUMSQ(P9:P14))=0,O15&gt;1440)," ",SQRT(SUMSQ(P9:P14)))</f>
        <v> </v>
      </c>
      <c r="Q20" s="27"/>
      <c r="R20" s="64" t="str">
        <f>IF(OR(SUM(R9:R14)&lt;=0,P19=" ")," ",SUM(R9:R14))</f>
        <v> </v>
      </c>
      <c r="S20" s="60"/>
    </row>
    <row r="21" spans="1:19" ht="18" customHeight="1">
      <c r="A21" s="9"/>
      <c r="B21" s="9"/>
      <c r="C21" s="119" t="s">
        <v>15</v>
      </c>
      <c r="D21" s="119"/>
      <c r="E21" s="120"/>
      <c r="F21" s="120"/>
      <c r="G21" s="120"/>
      <c r="H21" s="120"/>
      <c r="I21" s="121"/>
      <c r="J21" s="122"/>
      <c r="K21" s="123" t="str">
        <f>IF(P19=" "," ",IF(P19&lt;=2.5,"Non sono necessari provvedimenti.",IF(AND(P19&gt;2.5,P19&lt;=5),"Sono necessari provvedimenti.",IF(P19&gt;5,"Ridurre i tempi di esposizione."," "))))</f>
        <v> </v>
      </c>
      <c r="L21" s="124"/>
      <c r="M21" s="124"/>
      <c r="N21" s="124"/>
      <c r="O21" s="124"/>
      <c r="P21" s="125"/>
      <c r="Q21" s="9"/>
      <c r="R21" s="60"/>
      <c r="S21" s="60"/>
    </row>
    <row r="22" spans="1:19" ht="15.75" thickBot="1">
      <c r="A22" s="17"/>
      <c r="B22" s="17"/>
      <c r="C22" s="20"/>
      <c r="D22" s="20"/>
      <c r="E22" s="26"/>
      <c r="F22" s="26"/>
      <c r="G22" s="26"/>
      <c r="H22" s="9"/>
      <c r="I22" s="9"/>
      <c r="J22" s="9"/>
      <c r="K22" s="126"/>
      <c r="L22" s="127"/>
      <c r="M22" s="127"/>
      <c r="N22" s="127"/>
      <c r="O22" s="127"/>
      <c r="P22" s="128"/>
      <c r="Q22" s="9"/>
      <c r="R22" s="60"/>
      <c r="S22" s="60"/>
    </row>
    <row r="23" spans="1:19" ht="169.5" customHeight="1">
      <c r="A23" s="10"/>
      <c r="B23" s="10"/>
      <c r="C23" s="10"/>
      <c r="D23" s="10"/>
      <c r="E23" s="14"/>
      <c r="F23" s="14"/>
      <c r="G23" s="14"/>
      <c r="H23" s="10"/>
      <c r="I23" s="15"/>
      <c r="J23" s="10"/>
      <c r="K23" s="10"/>
      <c r="L23" s="15"/>
      <c r="M23" s="10"/>
      <c r="N23" s="10"/>
      <c r="O23" s="16"/>
      <c r="P23" s="10"/>
      <c r="Q23" s="10"/>
      <c r="R23" s="59"/>
      <c r="S23" s="59"/>
    </row>
    <row r="24" spans="1:19" s="4" customFormat="1" ht="12.75">
      <c r="A24" s="2"/>
      <c r="B24" s="2"/>
      <c r="E24" s="5"/>
      <c r="F24" s="5"/>
      <c r="G24" s="5"/>
      <c r="H24" s="3"/>
      <c r="I24" s="2"/>
      <c r="J24" s="3"/>
      <c r="K24" s="3"/>
      <c r="L24" s="2"/>
      <c r="M24" s="3"/>
      <c r="N24" s="3"/>
      <c r="O24" s="7"/>
      <c r="P24" s="3"/>
      <c r="Q24" s="3"/>
      <c r="R24" s="3"/>
      <c r="S24" s="3"/>
    </row>
    <row r="34" spans="1:2" ht="15">
      <c r="A34" s="98"/>
      <c r="B34" s="98"/>
    </row>
    <row r="35" spans="1:3" ht="15">
      <c r="A35" s="94"/>
      <c r="B35" s="94"/>
      <c r="C35" s="94"/>
    </row>
    <row r="36" spans="1:3" ht="15">
      <c r="A36" s="101" t="s">
        <v>491</v>
      </c>
      <c r="B36" s="82">
        <v>0</v>
      </c>
      <c r="C36" s="6"/>
    </row>
    <row r="37" spans="1:3" ht="15">
      <c r="A37" s="101"/>
      <c r="B37" s="82"/>
      <c r="C37" s="6"/>
    </row>
    <row r="38" spans="1:3" ht="15.75">
      <c r="A38" s="102" t="s">
        <v>412</v>
      </c>
      <c r="B38" s="103">
        <v>0</v>
      </c>
      <c r="C38" s="96"/>
    </row>
    <row r="39" spans="1:4" ht="15">
      <c r="A39" s="97" t="s">
        <v>16</v>
      </c>
      <c r="B39" s="95" t="s">
        <v>17</v>
      </c>
      <c r="C39" s="105"/>
      <c r="D39" s="106"/>
    </row>
    <row r="40" spans="1:4" ht="15">
      <c r="A40" s="97" t="s">
        <v>18</v>
      </c>
      <c r="B40" s="95" t="s">
        <v>19</v>
      </c>
      <c r="C40" s="105"/>
      <c r="D40" s="106"/>
    </row>
    <row r="41" spans="1:4" ht="15">
      <c r="A41" s="97" t="s">
        <v>21</v>
      </c>
      <c r="B41" s="95" t="s">
        <v>22</v>
      </c>
      <c r="C41" s="105"/>
      <c r="D41" s="106"/>
    </row>
    <row r="42" spans="1:4" ht="15">
      <c r="A42" s="97" t="s">
        <v>23</v>
      </c>
      <c r="B42" s="95" t="s">
        <v>22</v>
      </c>
      <c r="C42" s="105"/>
      <c r="D42" s="106"/>
    </row>
    <row r="43" spans="1:4" ht="15">
      <c r="A43" s="97" t="s">
        <v>24</v>
      </c>
      <c r="B43" s="95" t="s">
        <v>25</v>
      </c>
      <c r="C43" s="105"/>
      <c r="D43" s="106"/>
    </row>
    <row r="44" spans="1:4" ht="15">
      <c r="A44" s="97" t="s">
        <v>27</v>
      </c>
      <c r="B44" s="95" t="s">
        <v>20</v>
      </c>
      <c r="C44" s="105"/>
      <c r="D44" s="106"/>
    </row>
    <row r="45" spans="1:4" ht="15">
      <c r="A45" s="97" t="s">
        <v>28</v>
      </c>
      <c r="B45" s="95" t="s">
        <v>26</v>
      </c>
      <c r="C45" s="105"/>
      <c r="D45" s="106"/>
    </row>
    <row r="46" spans="1:4" ht="15">
      <c r="A46" s="97" t="s">
        <v>30</v>
      </c>
      <c r="B46" s="95" t="s">
        <v>26</v>
      </c>
      <c r="C46" s="105"/>
      <c r="D46" s="106"/>
    </row>
    <row r="47" spans="1:4" ht="15">
      <c r="A47" s="97" t="s">
        <v>31</v>
      </c>
      <c r="B47" s="95" t="s">
        <v>33</v>
      </c>
      <c r="C47" s="105"/>
      <c r="D47" s="106"/>
    </row>
    <row r="48" spans="1:4" ht="15">
      <c r="A48" s="97" t="s">
        <v>34</v>
      </c>
      <c r="B48" s="95" t="s">
        <v>36</v>
      </c>
      <c r="C48" s="105"/>
      <c r="D48" s="106"/>
    </row>
    <row r="49" spans="1:4" ht="15">
      <c r="A49" s="97" t="s">
        <v>37</v>
      </c>
      <c r="B49" s="95" t="s">
        <v>38</v>
      </c>
      <c r="C49" s="105"/>
      <c r="D49" s="106"/>
    </row>
    <row r="50" spans="1:4" ht="15">
      <c r="A50" s="97" t="s">
        <v>39</v>
      </c>
      <c r="B50" s="95" t="s">
        <v>26</v>
      </c>
      <c r="C50" s="105"/>
      <c r="D50" s="106"/>
    </row>
    <row r="51" spans="1:4" ht="15">
      <c r="A51" s="97" t="s">
        <v>40</v>
      </c>
      <c r="B51" s="95" t="s">
        <v>42</v>
      </c>
      <c r="C51" s="105"/>
      <c r="D51" s="106"/>
    </row>
    <row r="52" spans="1:4" ht="15">
      <c r="A52" s="97" t="s">
        <v>43</v>
      </c>
      <c r="B52" s="95" t="s">
        <v>42</v>
      </c>
      <c r="C52" s="105"/>
      <c r="D52" s="106"/>
    </row>
    <row r="53" spans="1:4" ht="15">
      <c r="A53" s="97" t="s">
        <v>44</v>
      </c>
      <c r="B53" s="95" t="s">
        <v>45</v>
      </c>
      <c r="C53" s="105"/>
      <c r="D53" s="106"/>
    </row>
    <row r="54" spans="1:4" ht="15">
      <c r="A54" s="97" t="s">
        <v>46</v>
      </c>
      <c r="B54" s="95" t="s">
        <v>32</v>
      </c>
      <c r="C54" s="105"/>
      <c r="D54" s="106"/>
    </row>
    <row r="55" spans="1:4" ht="15">
      <c r="A55" s="97" t="s">
        <v>47</v>
      </c>
      <c r="B55" s="95" t="s">
        <v>49</v>
      </c>
      <c r="C55" s="105"/>
      <c r="D55" s="106"/>
    </row>
    <row r="56" spans="1:4" ht="15">
      <c r="A56" s="97" t="s">
        <v>50</v>
      </c>
      <c r="B56" s="95" t="s">
        <v>49</v>
      </c>
      <c r="C56" s="105"/>
      <c r="D56" s="106"/>
    </row>
    <row r="57" spans="1:4" ht="15">
      <c r="A57" s="97" t="s">
        <v>51</v>
      </c>
      <c r="B57" s="95" t="s">
        <v>42</v>
      </c>
      <c r="C57" s="105"/>
      <c r="D57" s="106"/>
    </row>
    <row r="58" spans="1:4" ht="15">
      <c r="A58" s="97" t="s">
        <v>52</v>
      </c>
      <c r="B58" s="95" t="s">
        <v>19</v>
      </c>
      <c r="C58" s="105"/>
      <c r="D58" s="106"/>
    </row>
    <row r="59" spans="1:4" ht="15">
      <c r="A59" s="97" t="s">
        <v>53</v>
      </c>
      <c r="B59" s="95" t="s">
        <v>19</v>
      </c>
      <c r="C59" s="105"/>
      <c r="D59" s="106"/>
    </row>
    <row r="60" spans="1:4" ht="15">
      <c r="A60" s="97" t="s">
        <v>54</v>
      </c>
      <c r="B60" s="95" t="s">
        <v>19</v>
      </c>
      <c r="C60" s="105"/>
      <c r="D60" s="106"/>
    </row>
    <row r="61" spans="1:4" ht="15">
      <c r="A61" s="97" t="s">
        <v>55</v>
      </c>
      <c r="B61" s="95" t="s">
        <v>19</v>
      </c>
      <c r="C61" s="105"/>
      <c r="D61" s="106"/>
    </row>
    <row r="62" spans="1:4" ht="15">
      <c r="A62" s="97" t="s">
        <v>56</v>
      </c>
      <c r="B62" s="95" t="s">
        <v>19</v>
      </c>
      <c r="C62" s="105"/>
      <c r="D62" s="106"/>
    </row>
    <row r="63" spans="1:4" ht="15">
      <c r="A63" s="97" t="s">
        <v>57</v>
      </c>
      <c r="B63" s="95" t="s">
        <v>19</v>
      </c>
      <c r="C63" s="105"/>
      <c r="D63" s="106"/>
    </row>
    <row r="64" spans="1:4" ht="15">
      <c r="A64" s="97" t="s">
        <v>58</v>
      </c>
      <c r="B64" s="95" t="s">
        <v>19</v>
      </c>
      <c r="C64" s="105"/>
      <c r="D64" s="106"/>
    </row>
    <row r="65" spans="1:4" ht="15">
      <c r="A65" s="97" t="s">
        <v>59</v>
      </c>
      <c r="B65" s="95" t="s">
        <v>29</v>
      </c>
      <c r="C65" s="105"/>
      <c r="D65" s="106"/>
    </row>
    <row r="66" spans="1:4" ht="15">
      <c r="A66" s="97" t="s">
        <v>60</v>
      </c>
      <c r="B66" s="95" t="s">
        <v>29</v>
      </c>
      <c r="C66" s="105"/>
      <c r="D66" s="106"/>
    </row>
    <row r="67" spans="1:4" ht="15">
      <c r="A67" s="97" t="s">
        <v>61</v>
      </c>
      <c r="B67" s="95" t="s">
        <v>35</v>
      </c>
      <c r="C67" s="105"/>
      <c r="D67" s="106"/>
    </row>
    <row r="68" spans="1:4" ht="15">
      <c r="A68" s="97" t="s">
        <v>62</v>
      </c>
      <c r="B68" s="95" t="s">
        <v>35</v>
      </c>
      <c r="C68" s="105"/>
      <c r="D68" s="106"/>
    </row>
    <row r="69" spans="1:4" ht="15">
      <c r="A69" s="97" t="s">
        <v>63</v>
      </c>
      <c r="B69" s="95" t="s">
        <v>35</v>
      </c>
      <c r="C69" s="105"/>
      <c r="D69" s="106"/>
    </row>
    <row r="70" spans="1:4" ht="15">
      <c r="A70" s="97" t="s">
        <v>64</v>
      </c>
      <c r="B70" s="95" t="s">
        <v>48</v>
      </c>
      <c r="C70" s="105"/>
      <c r="D70" s="106"/>
    </row>
    <row r="71" spans="1:4" ht="15">
      <c r="A71" s="97" t="s">
        <v>65</v>
      </c>
      <c r="B71" s="95" t="s">
        <v>66</v>
      </c>
      <c r="C71" s="106"/>
      <c r="D71" s="106"/>
    </row>
    <row r="72" spans="1:4" ht="15">
      <c r="A72" s="97" t="s">
        <v>67</v>
      </c>
      <c r="B72" s="95" t="s">
        <v>68</v>
      </c>
      <c r="C72" s="106"/>
      <c r="D72" s="106"/>
    </row>
    <row r="73" spans="1:4" ht="15">
      <c r="A73" s="97" t="s">
        <v>69</v>
      </c>
      <c r="B73" s="95" t="s">
        <v>26</v>
      </c>
      <c r="C73" s="106"/>
      <c r="D73" s="106"/>
    </row>
    <row r="74" spans="1:4" ht="15">
      <c r="A74" s="97" t="s">
        <v>70</v>
      </c>
      <c r="B74" s="95" t="s">
        <v>20</v>
      </c>
      <c r="C74" s="106"/>
      <c r="D74" s="106"/>
    </row>
    <row r="75" spans="1:4" ht="15">
      <c r="A75" s="97" t="s">
        <v>71</v>
      </c>
      <c r="B75" s="95" t="s">
        <v>20</v>
      </c>
      <c r="C75" s="106"/>
      <c r="D75" s="106"/>
    </row>
    <row r="76" spans="1:4" ht="15">
      <c r="A76" s="97" t="s">
        <v>72</v>
      </c>
      <c r="B76" s="95" t="s">
        <v>20</v>
      </c>
      <c r="C76" s="106"/>
      <c r="D76" s="106"/>
    </row>
    <row r="77" spans="1:4" ht="15">
      <c r="A77" s="97" t="s">
        <v>73</v>
      </c>
      <c r="B77" s="95" t="s">
        <v>20</v>
      </c>
      <c r="C77" s="106"/>
      <c r="D77" s="106"/>
    </row>
    <row r="78" spans="1:4" ht="15">
      <c r="A78" s="97" t="s">
        <v>74</v>
      </c>
      <c r="B78" s="95" t="s">
        <v>20</v>
      </c>
      <c r="C78" s="106"/>
      <c r="D78" s="106"/>
    </row>
    <row r="79" spans="1:4" ht="15">
      <c r="A79" s="97" t="s">
        <v>75</v>
      </c>
      <c r="B79" s="95" t="s">
        <v>38</v>
      </c>
      <c r="C79" s="106"/>
      <c r="D79" s="106"/>
    </row>
    <row r="80" spans="1:4" ht="15">
      <c r="A80" s="97" t="s">
        <v>76</v>
      </c>
      <c r="B80" s="95" t="s">
        <v>38</v>
      </c>
      <c r="C80" s="106"/>
      <c r="D80" s="106"/>
    </row>
    <row r="81" spans="1:4" ht="15">
      <c r="A81" s="97" t="s">
        <v>77</v>
      </c>
      <c r="B81" s="95" t="s">
        <v>38</v>
      </c>
      <c r="C81" s="106"/>
      <c r="D81" s="106"/>
    </row>
    <row r="82" spans="1:4" ht="15">
      <c r="A82" s="97" t="s">
        <v>78</v>
      </c>
      <c r="B82" s="95" t="s">
        <v>38</v>
      </c>
      <c r="C82" s="106"/>
      <c r="D82" s="106"/>
    </row>
    <row r="83" spans="1:4" ht="15">
      <c r="A83" s="97" t="s">
        <v>79</v>
      </c>
      <c r="B83" s="95" t="s">
        <v>80</v>
      </c>
      <c r="C83" s="106"/>
      <c r="D83" s="107"/>
    </row>
    <row r="84" spans="1:4" ht="15">
      <c r="A84" s="78" t="s">
        <v>81</v>
      </c>
      <c r="B84" s="79" t="s">
        <v>68</v>
      </c>
      <c r="C84" s="107"/>
      <c r="D84" s="107"/>
    </row>
    <row r="85" spans="1:4" ht="15">
      <c r="A85" s="78" t="s">
        <v>82</v>
      </c>
      <c r="B85" s="79" t="s">
        <v>83</v>
      </c>
      <c r="C85" s="107"/>
      <c r="D85" s="107"/>
    </row>
    <row r="86" spans="1:4" ht="15">
      <c r="A86" s="78" t="s">
        <v>84</v>
      </c>
      <c r="B86" s="79" t="s">
        <v>83</v>
      </c>
      <c r="C86" s="107"/>
      <c r="D86" s="107"/>
    </row>
    <row r="87" spans="1:4" ht="15">
      <c r="A87" s="78" t="s">
        <v>85</v>
      </c>
      <c r="B87" s="79" t="s">
        <v>25</v>
      </c>
      <c r="C87" s="107"/>
      <c r="D87" s="107"/>
    </row>
    <row r="88" spans="1:4" ht="15">
      <c r="A88" s="78" t="s">
        <v>86</v>
      </c>
      <c r="B88" s="79" t="s">
        <v>25</v>
      </c>
      <c r="C88" s="107"/>
      <c r="D88" s="107"/>
    </row>
    <row r="89" spans="1:4" ht="15">
      <c r="A89" s="78" t="s">
        <v>87</v>
      </c>
      <c r="B89" s="79" t="s">
        <v>25</v>
      </c>
      <c r="C89" s="107"/>
      <c r="D89" s="107"/>
    </row>
    <row r="90" spans="1:4" ht="15">
      <c r="A90" s="78" t="s">
        <v>88</v>
      </c>
      <c r="B90" s="79" t="s">
        <v>45</v>
      </c>
      <c r="C90" s="107"/>
      <c r="D90" s="107"/>
    </row>
    <row r="91" spans="1:4" ht="15">
      <c r="A91" s="78" t="s">
        <v>89</v>
      </c>
      <c r="B91" s="79" t="s">
        <v>41</v>
      </c>
      <c r="C91" s="107"/>
      <c r="D91" s="107"/>
    </row>
    <row r="92" spans="1:4" ht="15">
      <c r="A92" s="78" t="s">
        <v>90</v>
      </c>
      <c r="B92" s="79" t="s">
        <v>45</v>
      </c>
      <c r="C92" s="107"/>
      <c r="D92" s="107"/>
    </row>
    <row r="93" spans="1:4" ht="15">
      <c r="A93" s="78" t="s">
        <v>91</v>
      </c>
      <c r="B93" s="79" t="s">
        <v>45</v>
      </c>
      <c r="C93" s="107"/>
      <c r="D93" s="107"/>
    </row>
    <row r="94" spans="1:4" ht="15">
      <c r="A94" s="78" t="s">
        <v>92</v>
      </c>
      <c r="B94" s="79" t="s">
        <v>93</v>
      </c>
      <c r="C94" s="107"/>
      <c r="D94" s="107"/>
    </row>
    <row r="95" spans="1:4" ht="15">
      <c r="A95" s="78" t="s">
        <v>94</v>
      </c>
      <c r="B95" s="79" t="s">
        <v>80</v>
      </c>
      <c r="C95" s="107"/>
      <c r="D95" s="107"/>
    </row>
    <row r="96" spans="1:4" ht="15">
      <c r="A96" s="78" t="s">
        <v>95</v>
      </c>
      <c r="B96" s="79" t="s">
        <v>80</v>
      </c>
      <c r="C96" s="107"/>
      <c r="D96" s="107"/>
    </row>
    <row r="97" spans="1:4" ht="15">
      <c r="A97" s="78" t="s">
        <v>96</v>
      </c>
      <c r="B97" s="79" t="s">
        <v>22</v>
      </c>
      <c r="C97" s="107"/>
      <c r="D97" s="107"/>
    </row>
    <row r="98" spans="1:4" ht="15">
      <c r="A98" s="78"/>
      <c r="B98" s="79"/>
      <c r="C98" s="107"/>
      <c r="D98" s="107"/>
    </row>
    <row r="99" spans="1:4" ht="15.75">
      <c r="A99" s="76" t="s">
        <v>413</v>
      </c>
      <c r="B99" s="77">
        <v>0</v>
      </c>
      <c r="C99" s="107"/>
      <c r="D99" s="107"/>
    </row>
    <row r="100" spans="1:19" ht="15">
      <c r="A100" s="78" t="s">
        <v>97</v>
      </c>
      <c r="B100" s="84" t="s">
        <v>99</v>
      </c>
      <c r="C100" s="107"/>
      <c r="D100" s="107"/>
      <c r="E100" s="6"/>
      <c r="H100" s="8"/>
      <c r="I100" s="1"/>
      <c r="K100" s="69"/>
      <c r="L100" s="69"/>
      <c r="O100" s="1"/>
      <c r="R100" s="1"/>
      <c r="S100" s="1"/>
    </row>
    <row r="101" spans="1:19" ht="15">
      <c r="A101" s="78" t="s">
        <v>100</v>
      </c>
      <c r="B101" s="84" t="s">
        <v>102</v>
      </c>
      <c r="C101" s="107"/>
      <c r="D101" s="107"/>
      <c r="E101" s="6"/>
      <c r="H101" s="8"/>
      <c r="I101" s="1"/>
      <c r="K101" s="69"/>
      <c r="L101" s="69"/>
      <c r="O101" s="1"/>
      <c r="R101" s="1"/>
      <c r="S101" s="1"/>
    </row>
    <row r="102" spans="1:19" ht="15">
      <c r="A102" s="78" t="s">
        <v>103</v>
      </c>
      <c r="B102" s="84" t="s">
        <v>104</v>
      </c>
      <c r="C102" s="107"/>
      <c r="D102" s="107"/>
      <c r="E102" s="6"/>
      <c r="H102" s="8"/>
      <c r="I102" s="1"/>
      <c r="K102" s="69"/>
      <c r="L102" s="69"/>
      <c r="O102" s="1"/>
      <c r="R102" s="1"/>
      <c r="S102" s="1"/>
    </row>
    <row r="103" spans="1:19" ht="15">
      <c r="A103" s="78" t="s">
        <v>105</v>
      </c>
      <c r="B103" s="84" t="s">
        <v>38</v>
      </c>
      <c r="C103" s="107"/>
      <c r="D103" s="107"/>
      <c r="E103" s="6"/>
      <c r="H103" s="8"/>
      <c r="I103" s="1"/>
      <c r="K103" s="69"/>
      <c r="L103" s="69"/>
      <c r="O103" s="1"/>
      <c r="R103" s="1"/>
      <c r="S103" s="1"/>
    </row>
    <row r="104" spans="1:19" ht="15">
      <c r="A104" s="78" t="s">
        <v>106</v>
      </c>
      <c r="B104" s="84" t="s">
        <v>107</v>
      </c>
      <c r="C104" s="107"/>
      <c r="D104" s="107"/>
      <c r="E104" s="6"/>
      <c r="H104" s="8"/>
      <c r="I104" s="1"/>
      <c r="K104" s="69"/>
      <c r="L104" s="69"/>
      <c r="O104" s="1"/>
      <c r="R104" s="1"/>
      <c r="S104" s="1"/>
    </row>
    <row r="105" spans="1:19" ht="15">
      <c r="A105" s="78"/>
      <c r="B105" s="84"/>
      <c r="C105" s="107"/>
      <c r="D105" s="107"/>
      <c r="E105" s="6"/>
      <c r="H105" s="8"/>
      <c r="I105" s="1"/>
      <c r="K105" s="69"/>
      <c r="L105" s="69"/>
      <c r="O105" s="1"/>
      <c r="R105" s="1"/>
      <c r="S105" s="1"/>
    </row>
    <row r="106" spans="1:4" ht="15">
      <c r="A106" s="80" t="s">
        <v>419</v>
      </c>
      <c r="B106" s="77">
        <v>0</v>
      </c>
      <c r="C106" s="107"/>
      <c r="D106" s="107"/>
    </row>
    <row r="107" spans="1:19" ht="15">
      <c r="A107" s="78" t="s">
        <v>310</v>
      </c>
      <c r="B107" s="84" t="s">
        <v>164</v>
      </c>
      <c r="C107" s="110"/>
      <c r="D107" s="111"/>
      <c r="G107" s="6"/>
      <c r="I107" s="1"/>
      <c r="J107" s="8"/>
      <c r="L107" s="1"/>
      <c r="M107" s="69"/>
      <c r="N107" s="69"/>
      <c r="O107" s="1"/>
      <c r="R107" s="1"/>
      <c r="S107" s="1"/>
    </row>
    <row r="108" spans="1:19" ht="15">
      <c r="A108" s="78" t="s">
        <v>311</v>
      </c>
      <c r="B108" s="84" t="s">
        <v>66</v>
      </c>
      <c r="C108" s="110"/>
      <c r="D108" s="111"/>
      <c r="G108" s="6"/>
      <c r="I108" s="1"/>
      <c r="J108" s="8"/>
      <c r="L108" s="1"/>
      <c r="M108" s="69"/>
      <c r="N108" s="69"/>
      <c r="O108" s="1"/>
      <c r="R108" s="1"/>
      <c r="S108" s="1"/>
    </row>
    <row r="109" spans="1:19" ht="15">
      <c r="A109" s="78" t="s">
        <v>312</v>
      </c>
      <c r="B109" s="84" t="s">
        <v>160</v>
      </c>
      <c r="C109" s="110"/>
      <c r="D109" s="111"/>
      <c r="G109" s="6"/>
      <c r="I109" s="1"/>
      <c r="J109" s="8"/>
      <c r="L109" s="1"/>
      <c r="M109" s="69"/>
      <c r="N109" s="69"/>
      <c r="O109" s="1"/>
      <c r="R109" s="1"/>
      <c r="S109" s="1"/>
    </row>
    <row r="110" spans="1:19" ht="15">
      <c r="A110" s="78" t="s">
        <v>313</v>
      </c>
      <c r="B110" s="84" t="s">
        <v>231</v>
      </c>
      <c r="C110" s="110"/>
      <c r="D110" s="111"/>
      <c r="G110" s="6"/>
      <c r="I110" s="1"/>
      <c r="J110" s="8"/>
      <c r="L110" s="1"/>
      <c r="M110" s="69"/>
      <c r="N110" s="69"/>
      <c r="O110" s="1"/>
      <c r="R110" s="1"/>
      <c r="S110" s="1"/>
    </row>
    <row r="111" spans="1:19" ht="15">
      <c r="A111" s="78" t="s">
        <v>314</v>
      </c>
      <c r="B111" s="84" t="s">
        <v>45</v>
      </c>
      <c r="C111" s="110"/>
      <c r="D111" s="111"/>
      <c r="G111" s="6"/>
      <c r="I111" s="1"/>
      <c r="J111" s="8"/>
      <c r="L111" s="1"/>
      <c r="M111" s="69"/>
      <c r="N111" s="69"/>
      <c r="O111" s="1"/>
      <c r="R111" s="1"/>
      <c r="S111" s="1"/>
    </row>
    <row r="112" spans="1:19" ht="15">
      <c r="A112" s="78" t="s">
        <v>315</v>
      </c>
      <c r="B112" s="84" t="s">
        <v>66</v>
      </c>
      <c r="C112" s="110"/>
      <c r="D112" s="111"/>
      <c r="G112" s="6"/>
      <c r="I112" s="1"/>
      <c r="J112" s="8"/>
      <c r="L112" s="1"/>
      <c r="M112" s="69"/>
      <c r="N112" s="69"/>
      <c r="O112" s="1"/>
      <c r="R112" s="1"/>
      <c r="S112" s="1"/>
    </row>
    <row r="113" spans="1:19" ht="15">
      <c r="A113" s="78" t="s">
        <v>316</v>
      </c>
      <c r="B113" s="84" t="s">
        <v>66</v>
      </c>
      <c r="C113" s="110"/>
      <c r="D113" s="111"/>
      <c r="G113" s="6"/>
      <c r="I113" s="1"/>
      <c r="J113" s="8"/>
      <c r="L113" s="1"/>
      <c r="M113" s="69"/>
      <c r="N113" s="69"/>
      <c r="O113" s="1"/>
      <c r="R113" s="1"/>
      <c r="S113" s="1"/>
    </row>
    <row r="114" spans="1:19" ht="15">
      <c r="A114" s="78" t="s">
        <v>317</v>
      </c>
      <c r="B114" s="84" t="s">
        <v>109</v>
      </c>
      <c r="C114" s="110"/>
      <c r="D114" s="111"/>
      <c r="G114" s="6"/>
      <c r="I114" s="1"/>
      <c r="J114" s="8"/>
      <c r="L114" s="1"/>
      <c r="M114" s="69"/>
      <c r="N114" s="69"/>
      <c r="O114" s="1"/>
      <c r="R114" s="1"/>
      <c r="S114" s="1"/>
    </row>
    <row r="115" spans="1:4" ht="15">
      <c r="A115" s="78" t="s">
        <v>318</v>
      </c>
      <c r="B115" s="84" t="s">
        <v>45</v>
      </c>
      <c r="C115" s="107"/>
      <c r="D115" s="107"/>
    </row>
    <row r="116" spans="1:19" ht="15">
      <c r="A116" s="78" t="s">
        <v>319</v>
      </c>
      <c r="B116" s="84" t="s">
        <v>161</v>
      </c>
      <c r="C116" s="111"/>
      <c r="D116" s="107"/>
      <c r="F116" s="6"/>
      <c r="I116" s="8"/>
      <c r="L116" s="69"/>
      <c r="M116" s="69"/>
      <c r="O116" s="1"/>
      <c r="R116" s="1"/>
      <c r="S116" s="1"/>
    </row>
    <row r="117" spans="1:19" ht="15">
      <c r="A117" s="78"/>
      <c r="B117" s="84"/>
      <c r="C117" s="111"/>
      <c r="D117" s="107"/>
      <c r="F117" s="6"/>
      <c r="I117" s="8"/>
      <c r="L117" s="69"/>
      <c r="M117" s="69"/>
      <c r="O117" s="1"/>
      <c r="R117" s="1"/>
      <c r="S117" s="1"/>
    </row>
    <row r="118" spans="1:19" ht="15">
      <c r="A118" s="83" t="s">
        <v>423</v>
      </c>
      <c r="B118" s="82">
        <v>0</v>
      </c>
      <c r="C118" s="111"/>
      <c r="D118" s="107"/>
      <c r="F118" s="6"/>
      <c r="I118" s="8"/>
      <c r="L118" s="69"/>
      <c r="M118" s="69"/>
      <c r="O118" s="1"/>
      <c r="R118" s="1"/>
      <c r="S118" s="1"/>
    </row>
    <row r="119" spans="1:19" ht="15">
      <c r="A119" s="86" t="s">
        <v>381</v>
      </c>
      <c r="B119" s="87" t="s">
        <v>382</v>
      </c>
      <c r="C119" s="111"/>
      <c r="D119" s="107"/>
      <c r="F119" s="6"/>
      <c r="I119" s="8"/>
      <c r="L119" s="69"/>
      <c r="M119" s="69"/>
      <c r="O119" s="1"/>
      <c r="R119" s="1"/>
      <c r="S119" s="1"/>
    </row>
    <row r="120" spans="1:4" ht="15">
      <c r="A120" s="86" t="s">
        <v>347</v>
      </c>
      <c r="B120" s="87" t="s">
        <v>42</v>
      </c>
      <c r="C120" s="114"/>
      <c r="D120" s="114"/>
    </row>
    <row r="121" spans="1:19" ht="15">
      <c r="A121" s="86" t="s">
        <v>348</v>
      </c>
      <c r="B121" s="87" t="s">
        <v>42</v>
      </c>
      <c r="C121" s="110"/>
      <c r="D121" s="114"/>
      <c r="F121" s="6"/>
      <c r="I121" s="8"/>
      <c r="L121" s="69"/>
      <c r="M121" s="69"/>
      <c r="O121" s="1"/>
      <c r="R121" s="1"/>
      <c r="S121" s="1"/>
    </row>
    <row r="122" spans="1:19" ht="15">
      <c r="A122" s="86" t="s">
        <v>349</v>
      </c>
      <c r="B122" s="87" t="s">
        <v>231</v>
      </c>
      <c r="C122" s="110"/>
      <c r="D122" s="114"/>
      <c r="F122" s="6"/>
      <c r="I122" s="8"/>
      <c r="L122" s="69"/>
      <c r="M122" s="69"/>
      <c r="O122" s="1"/>
      <c r="R122" s="1"/>
      <c r="S122" s="1"/>
    </row>
    <row r="123" spans="1:19" ht="15">
      <c r="A123" s="86" t="s">
        <v>383</v>
      </c>
      <c r="B123" s="87" t="s">
        <v>231</v>
      </c>
      <c r="C123" s="110"/>
      <c r="D123" s="114"/>
      <c r="F123" s="6"/>
      <c r="I123" s="8"/>
      <c r="L123" s="69"/>
      <c r="M123" s="69"/>
      <c r="O123" s="1"/>
      <c r="R123" s="1"/>
      <c r="S123" s="1"/>
    </row>
    <row r="124" spans="1:19" ht="15">
      <c r="A124" s="86" t="s">
        <v>350</v>
      </c>
      <c r="B124" s="87" t="s">
        <v>45</v>
      </c>
      <c r="C124" s="110"/>
      <c r="D124" s="114"/>
      <c r="F124" s="6"/>
      <c r="I124" s="8"/>
      <c r="L124" s="69"/>
      <c r="M124" s="69"/>
      <c r="O124" s="1"/>
      <c r="R124" s="1"/>
      <c r="S124" s="1"/>
    </row>
    <row r="125" spans="1:19" ht="15">
      <c r="A125" s="86" t="s">
        <v>351</v>
      </c>
      <c r="B125" s="87" t="s">
        <v>45</v>
      </c>
      <c r="C125" s="110"/>
      <c r="D125" s="114"/>
      <c r="F125" s="6"/>
      <c r="I125" s="8"/>
      <c r="L125" s="69"/>
      <c r="M125" s="69"/>
      <c r="O125" s="1"/>
      <c r="R125" s="1"/>
      <c r="S125" s="1"/>
    </row>
    <row r="126" spans="1:19" ht="15">
      <c r="A126" s="86" t="s">
        <v>384</v>
      </c>
      <c r="B126" s="87" t="s">
        <v>83</v>
      </c>
      <c r="C126" s="110"/>
      <c r="D126" s="114"/>
      <c r="F126" s="6"/>
      <c r="I126" s="8"/>
      <c r="L126" s="69"/>
      <c r="M126" s="69"/>
      <c r="O126" s="1"/>
      <c r="R126" s="1"/>
      <c r="S126" s="1"/>
    </row>
    <row r="127" spans="1:19" ht="15">
      <c r="A127" s="86" t="s">
        <v>385</v>
      </c>
      <c r="B127" s="87" t="s">
        <v>83</v>
      </c>
      <c r="C127" s="110"/>
      <c r="D127" s="114"/>
      <c r="F127" s="6"/>
      <c r="I127" s="8"/>
      <c r="L127" s="69"/>
      <c r="M127" s="69"/>
      <c r="O127" s="1"/>
      <c r="R127" s="1"/>
      <c r="S127" s="1"/>
    </row>
    <row r="128" spans="1:19" ht="15">
      <c r="A128" s="86" t="s">
        <v>386</v>
      </c>
      <c r="B128" s="87" t="s">
        <v>214</v>
      </c>
      <c r="C128" s="110"/>
      <c r="D128" s="114"/>
      <c r="F128" s="6"/>
      <c r="I128" s="8"/>
      <c r="L128" s="69"/>
      <c r="M128" s="69"/>
      <c r="O128" s="1"/>
      <c r="R128" s="1"/>
      <c r="S128" s="1"/>
    </row>
    <row r="129" spans="1:4" ht="15">
      <c r="A129" s="86" t="s">
        <v>387</v>
      </c>
      <c r="B129" s="87" t="s">
        <v>214</v>
      </c>
      <c r="C129" s="114"/>
      <c r="D129" s="114"/>
    </row>
    <row r="130" spans="1:19" ht="15">
      <c r="A130" s="86" t="s">
        <v>352</v>
      </c>
      <c r="B130" s="87" t="s">
        <v>66</v>
      </c>
      <c r="C130" s="111"/>
      <c r="D130" s="107"/>
      <c r="F130" s="6"/>
      <c r="I130" s="8"/>
      <c r="L130" s="69"/>
      <c r="M130" s="69"/>
      <c r="O130" s="1"/>
      <c r="R130" s="1"/>
      <c r="S130" s="1"/>
    </row>
    <row r="131" spans="1:19" ht="15">
      <c r="A131" s="86" t="s">
        <v>353</v>
      </c>
      <c r="B131" s="87" t="s">
        <v>66</v>
      </c>
      <c r="C131" s="111"/>
      <c r="D131" s="107"/>
      <c r="F131" s="6"/>
      <c r="I131" s="8"/>
      <c r="L131" s="69"/>
      <c r="M131" s="69"/>
      <c r="O131" s="1"/>
      <c r="R131" s="1"/>
      <c r="S131" s="1"/>
    </row>
    <row r="132" spans="1:19" ht="15">
      <c r="A132" s="86" t="s">
        <v>354</v>
      </c>
      <c r="B132" s="87" t="s">
        <v>166</v>
      </c>
      <c r="C132" s="111"/>
      <c r="D132" s="107"/>
      <c r="F132" s="6"/>
      <c r="I132" s="8"/>
      <c r="L132" s="69"/>
      <c r="M132" s="69"/>
      <c r="O132" s="1"/>
      <c r="R132" s="1"/>
      <c r="S132" s="1"/>
    </row>
    <row r="133" spans="1:19" ht="15">
      <c r="A133" s="86" t="s">
        <v>355</v>
      </c>
      <c r="B133" s="87" t="s">
        <v>166</v>
      </c>
      <c r="C133" s="111"/>
      <c r="D133" s="107"/>
      <c r="F133" s="6"/>
      <c r="I133" s="8"/>
      <c r="L133" s="69"/>
      <c r="M133" s="69"/>
      <c r="O133" s="1"/>
      <c r="R133" s="1"/>
      <c r="S133" s="1"/>
    </row>
    <row r="134" spans="1:19" ht="15">
      <c r="A134" s="86" t="s">
        <v>499</v>
      </c>
      <c r="B134" s="87" t="s">
        <v>25</v>
      </c>
      <c r="C134" s="111"/>
      <c r="D134" s="107"/>
      <c r="F134" s="6"/>
      <c r="I134" s="8"/>
      <c r="L134" s="69"/>
      <c r="M134" s="69"/>
      <c r="O134" s="1"/>
      <c r="R134" s="1"/>
      <c r="S134" s="1"/>
    </row>
    <row r="135" spans="1:19" ht="15">
      <c r="A135" s="86" t="s">
        <v>496</v>
      </c>
      <c r="B135" s="87" t="s">
        <v>158</v>
      </c>
      <c r="C135" s="111"/>
      <c r="D135" s="107"/>
      <c r="F135" s="6"/>
      <c r="I135" s="8"/>
      <c r="L135" s="69"/>
      <c r="M135" s="69"/>
      <c r="O135" s="1"/>
      <c r="R135" s="1"/>
      <c r="S135" s="1"/>
    </row>
    <row r="136" spans="1:19" ht="15">
      <c r="A136" s="86" t="s">
        <v>388</v>
      </c>
      <c r="B136" s="87" t="s">
        <v>135</v>
      </c>
      <c r="C136" s="111"/>
      <c r="D136" s="107"/>
      <c r="F136" s="6"/>
      <c r="I136" s="8"/>
      <c r="L136" s="69"/>
      <c r="M136" s="69"/>
      <c r="O136" s="1"/>
      <c r="R136" s="1"/>
      <c r="S136" s="1"/>
    </row>
    <row r="137" spans="1:19" ht="15">
      <c r="A137" s="86" t="s">
        <v>497</v>
      </c>
      <c r="B137" s="87" t="s">
        <v>20</v>
      </c>
      <c r="C137" s="111"/>
      <c r="D137" s="107"/>
      <c r="F137" s="6"/>
      <c r="I137" s="8"/>
      <c r="L137" s="69"/>
      <c r="M137" s="69"/>
      <c r="O137" s="1"/>
      <c r="R137" s="1"/>
      <c r="S137" s="1"/>
    </row>
    <row r="138" spans="1:4" ht="15">
      <c r="A138" s="86" t="s">
        <v>498</v>
      </c>
      <c r="B138" s="87" t="s">
        <v>158</v>
      </c>
      <c r="C138" s="114"/>
      <c r="D138" s="114"/>
    </row>
    <row r="139" spans="1:19" ht="15">
      <c r="A139" s="86" t="s">
        <v>356</v>
      </c>
      <c r="B139" s="87" t="s">
        <v>104</v>
      </c>
      <c r="C139" s="114"/>
      <c r="D139" s="114"/>
      <c r="E139" s="6"/>
      <c r="H139" s="8"/>
      <c r="I139" s="1"/>
      <c r="K139" s="69"/>
      <c r="L139" s="69"/>
      <c r="O139" s="1"/>
      <c r="R139" s="1"/>
      <c r="S139" s="1"/>
    </row>
    <row r="140" spans="1:19" ht="15">
      <c r="A140" s="86" t="s">
        <v>357</v>
      </c>
      <c r="B140" s="87" t="s">
        <v>148</v>
      </c>
      <c r="C140" s="114"/>
      <c r="D140" s="114"/>
      <c r="E140" s="6"/>
      <c r="H140" s="8"/>
      <c r="I140" s="1"/>
      <c r="K140" s="69"/>
      <c r="L140" s="69"/>
      <c r="O140" s="1"/>
      <c r="R140" s="1"/>
      <c r="S140" s="1"/>
    </row>
    <row r="141" spans="1:19" ht="15">
      <c r="A141" s="86" t="s">
        <v>358</v>
      </c>
      <c r="B141" s="87" t="s">
        <v>186</v>
      </c>
      <c r="C141" s="114"/>
      <c r="D141" s="114"/>
      <c r="E141" s="6"/>
      <c r="H141" s="8"/>
      <c r="I141" s="1"/>
      <c r="K141" s="69"/>
      <c r="L141" s="69"/>
      <c r="O141" s="1"/>
      <c r="R141" s="1"/>
      <c r="S141" s="1"/>
    </row>
    <row r="142" spans="1:19" ht="15">
      <c r="A142" s="86" t="s">
        <v>359</v>
      </c>
      <c r="B142" s="87" t="s">
        <v>344</v>
      </c>
      <c r="C142" s="114"/>
      <c r="D142" s="114"/>
      <c r="E142" s="6"/>
      <c r="H142" s="8"/>
      <c r="I142" s="1"/>
      <c r="K142" s="69"/>
      <c r="L142" s="69"/>
      <c r="O142" s="1"/>
      <c r="R142" s="1"/>
      <c r="S142" s="1"/>
    </row>
    <row r="143" spans="1:19" ht="15">
      <c r="A143" s="86" t="s">
        <v>360</v>
      </c>
      <c r="B143" s="87" t="s">
        <v>102</v>
      </c>
      <c r="C143" s="114"/>
      <c r="D143" s="114"/>
      <c r="E143" s="6"/>
      <c r="H143" s="8"/>
      <c r="I143" s="1"/>
      <c r="K143" s="69"/>
      <c r="L143" s="69"/>
      <c r="O143" s="1"/>
      <c r="R143" s="1"/>
      <c r="S143" s="1"/>
    </row>
    <row r="144" spans="1:19" ht="15">
      <c r="A144" s="86" t="s">
        <v>361</v>
      </c>
      <c r="B144" s="87" t="s">
        <v>17</v>
      </c>
      <c r="C144" s="114"/>
      <c r="D144" s="114"/>
      <c r="E144" s="6"/>
      <c r="H144" s="8"/>
      <c r="I144" s="1"/>
      <c r="K144" s="69"/>
      <c r="L144" s="69"/>
      <c r="O144" s="1"/>
      <c r="R144" s="1"/>
      <c r="S144" s="1"/>
    </row>
    <row r="145" spans="1:19" ht="15">
      <c r="A145" s="86" t="s">
        <v>362</v>
      </c>
      <c r="B145" s="87" t="s">
        <v>26</v>
      </c>
      <c r="C145" s="114"/>
      <c r="D145" s="114"/>
      <c r="E145" s="6"/>
      <c r="H145" s="8"/>
      <c r="I145" s="1"/>
      <c r="K145" s="69"/>
      <c r="L145" s="69"/>
      <c r="O145" s="1"/>
      <c r="R145" s="1"/>
      <c r="S145" s="1"/>
    </row>
    <row r="146" spans="1:19" ht="15">
      <c r="A146" s="86" t="s">
        <v>363</v>
      </c>
      <c r="B146" s="87" t="s">
        <v>83</v>
      </c>
      <c r="C146" s="114"/>
      <c r="D146" s="114"/>
      <c r="E146" s="6"/>
      <c r="H146" s="8"/>
      <c r="I146" s="1"/>
      <c r="K146" s="69"/>
      <c r="L146" s="69"/>
      <c r="O146" s="1"/>
      <c r="R146" s="1"/>
      <c r="S146" s="1"/>
    </row>
    <row r="147" spans="1:19" ht="15">
      <c r="A147" s="86" t="s">
        <v>365</v>
      </c>
      <c r="B147" s="87" t="s">
        <v>156</v>
      </c>
      <c r="C147" s="114"/>
      <c r="D147" s="114"/>
      <c r="E147" s="6"/>
      <c r="H147" s="8"/>
      <c r="I147" s="1"/>
      <c r="K147" s="69"/>
      <c r="L147" s="69"/>
      <c r="O147" s="1"/>
      <c r="R147" s="1"/>
      <c r="S147" s="1"/>
    </row>
    <row r="148" spans="1:19" ht="15">
      <c r="A148" s="86" t="s">
        <v>389</v>
      </c>
      <c r="B148" s="87" t="s">
        <v>342</v>
      </c>
      <c r="C148" s="114"/>
      <c r="D148" s="114"/>
      <c r="E148" s="6"/>
      <c r="H148" s="8"/>
      <c r="I148" s="1"/>
      <c r="K148" s="69"/>
      <c r="L148" s="69"/>
      <c r="O148" s="1"/>
      <c r="R148" s="1"/>
      <c r="S148" s="1"/>
    </row>
    <row r="149" spans="1:19" ht="15">
      <c r="A149" s="86" t="s">
        <v>366</v>
      </c>
      <c r="B149" s="87" t="s">
        <v>186</v>
      </c>
      <c r="C149" s="114"/>
      <c r="D149" s="114"/>
      <c r="E149" s="6"/>
      <c r="H149" s="8"/>
      <c r="I149" s="1"/>
      <c r="K149" s="69"/>
      <c r="L149" s="69"/>
      <c r="O149" s="1"/>
      <c r="R149" s="1"/>
      <c r="S149" s="1"/>
    </row>
    <row r="150" spans="1:19" ht="15">
      <c r="A150" s="86" t="s">
        <v>390</v>
      </c>
      <c r="B150" s="87" t="s">
        <v>178</v>
      </c>
      <c r="C150" s="114"/>
      <c r="D150" s="114"/>
      <c r="E150" s="6"/>
      <c r="H150" s="8"/>
      <c r="I150" s="1"/>
      <c r="K150" s="69"/>
      <c r="L150" s="69"/>
      <c r="O150" s="1"/>
      <c r="R150" s="1"/>
      <c r="S150" s="1"/>
    </row>
    <row r="151" spans="1:19" ht="15">
      <c r="A151" s="86" t="s">
        <v>367</v>
      </c>
      <c r="B151" s="87" t="s">
        <v>138</v>
      </c>
      <c r="C151" s="114"/>
      <c r="D151" s="114"/>
      <c r="E151" s="6"/>
      <c r="H151" s="8"/>
      <c r="I151" s="1"/>
      <c r="K151" s="69"/>
      <c r="L151" s="69"/>
      <c r="O151" s="1"/>
      <c r="R151" s="1"/>
      <c r="S151" s="1"/>
    </row>
    <row r="152" spans="1:19" ht="15">
      <c r="A152" s="86" t="s">
        <v>368</v>
      </c>
      <c r="B152" s="87" t="s">
        <v>25</v>
      </c>
      <c r="C152" s="114"/>
      <c r="D152" s="114"/>
      <c r="E152" s="6"/>
      <c r="H152" s="8"/>
      <c r="I152" s="1"/>
      <c r="K152" s="69"/>
      <c r="L152" s="69"/>
      <c r="O152" s="1"/>
      <c r="R152" s="1"/>
      <c r="S152" s="1"/>
    </row>
    <row r="153" spans="1:19" ht="15">
      <c r="A153" s="86" t="s">
        <v>369</v>
      </c>
      <c r="B153" s="87" t="s">
        <v>29</v>
      </c>
      <c r="C153" s="114"/>
      <c r="D153" s="114"/>
      <c r="E153" s="6"/>
      <c r="H153" s="8"/>
      <c r="I153" s="1"/>
      <c r="K153" s="69"/>
      <c r="L153" s="69"/>
      <c r="O153" s="1"/>
      <c r="R153" s="1"/>
      <c r="S153" s="1"/>
    </row>
    <row r="154" spans="1:19" ht="15">
      <c r="A154" s="86" t="s">
        <v>370</v>
      </c>
      <c r="B154" s="87" t="s">
        <v>101</v>
      </c>
      <c r="C154" s="114"/>
      <c r="D154" s="114"/>
      <c r="E154" s="6"/>
      <c r="H154" s="8"/>
      <c r="I154" s="1"/>
      <c r="K154" s="69"/>
      <c r="L154" s="69"/>
      <c r="O154" s="1"/>
      <c r="R154" s="1"/>
      <c r="S154" s="1"/>
    </row>
    <row r="155" spans="1:19" ht="15">
      <c r="A155" s="86" t="s">
        <v>371</v>
      </c>
      <c r="B155" s="87" t="s">
        <v>175</v>
      </c>
      <c r="C155" s="114"/>
      <c r="D155" s="114"/>
      <c r="E155" s="6"/>
      <c r="H155" s="8"/>
      <c r="I155" s="1"/>
      <c r="K155" s="69"/>
      <c r="L155" s="69"/>
      <c r="O155" s="1"/>
      <c r="R155" s="1"/>
      <c r="S155" s="1"/>
    </row>
    <row r="156" spans="1:19" ht="15">
      <c r="A156" s="86" t="s">
        <v>372</v>
      </c>
      <c r="B156" s="87" t="s">
        <v>101</v>
      </c>
      <c r="C156" s="114"/>
      <c r="D156" s="114"/>
      <c r="E156" s="6"/>
      <c r="H156" s="8"/>
      <c r="I156" s="1"/>
      <c r="K156" s="69"/>
      <c r="L156" s="69"/>
      <c r="O156" s="1"/>
      <c r="R156" s="1"/>
      <c r="S156" s="1"/>
    </row>
    <row r="157" spans="1:19" ht="15">
      <c r="A157" s="86" t="s">
        <v>373</v>
      </c>
      <c r="B157" s="87" t="s">
        <v>25</v>
      </c>
      <c r="C157" s="114"/>
      <c r="D157" s="114"/>
      <c r="E157" s="6"/>
      <c r="H157" s="8"/>
      <c r="I157" s="1"/>
      <c r="K157" s="69"/>
      <c r="L157" s="69"/>
      <c r="O157" s="1"/>
      <c r="R157" s="1"/>
      <c r="S157" s="1"/>
    </row>
    <row r="158" spans="1:19" ht="15">
      <c r="A158" s="86" t="s">
        <v>374</v>
      </c>
      <c r="B158" s="87" t="s">
        <v>99</v>
      </c>
      <c r="C158" s="114"/>
      <c r="D158" s="114"/>
      <c r="E158" s="6"/>
      <c r="H158" s="8"/>
      <c r="I158" s="1"/>
      <c r="K158" s="69"/>
      <c r="L158" s="69"/>
      <c r="O158" s="1"/>
      <c r="R158" s="1"/>
      <c r="S158" s="1"/>
    </row>
    <row r="159" spans="1:19" ht="15">
      <c r="A159" s="86" t="s">
        <v>375</v>
      </c>
      <c r="B159" s="87" t="s">
        <v>99</v>
      </c>
      <c r="C159" s="114"/>
      <c r="D159" s="114"/>
      <c r="E159" s="6"/>
      <c r="H159" s="8"/>
      <c r="I159" s="1"/>
      <c r="K159" s="69"/>
      <c r="L159" s="69"/>
      <c r="O159" s="1"/>
      <c r="R159" s="1"/>
      <c r="S159" s="1"/>
    </row>
    <row r="160" spans="1:19" ht="15">
      <c r="A160" s="86" t="s">
        <v>376</v>
      </c>
      <c r="B160" s="87" t="s">
        <v>107</v>
      </c>
      <c r="C160" s="114"/>
      <c r="D160" s="114"/>
      <c r="E160" s="6"/>
      <c r="H160" s="8"/>
      <c r="I160" s="1"/>
      <c r="K160" s="69"/>
      <c r="L160" s="69"/>
      <c r="O160" s="1"/>
      <c r="R160" s="1"/>
      <c r="S160" s="1"/>
    </row>
    <row r="161" spans="1:19" ht="15">
      <c r="A161" s="86" t="s">
        <v>377</v>
      </c>
      <c r="B161" s="87" t="s">
        <v>107</v>
      </c>
      <c r="C161" s="114"/>
      <c r="D161" s="114"/>
      <c r="E161" s="6"/>
      <c r="H161" s="8"/>
      <c r="I161" s="1"/>
      <c r="K161" s="69"/>
      <c r="L161" s="69"/>
      <c r="O161" s="1"/>
      <c r="R161" s="1"/>
      <c r="S161" s="1"/>
    </row>
    <row r="162" spans="1:19" ht="15">
      <c r="A162" s="86" t="s">
        <v>378</v>
      </c>
      <c r="B162" s="87" t="s">
        <v>107</v>
      </c>
      <c r="C162" s="114"/>
      <c r="D162" s="114"/>
      <c r="E162" s="6"/>
      <c r="H162" s="8"/>
      <c r="I162" s="1"/>
      <c r="K162" s="69"/>
      <c r="L162" s="69"/>
      <c r="O162" s="1"/>
      <c r="R162" s="1"/>
      <c r="S162" s="1"/>
    </row>
    <row r="163" spans="1:19" ht="15">
      <c r="A163" s="86" t="s">
        <v>379</v>
      </c>
      <c r="B163" s="87" t="s">
        <v>107</v>
      </c>
      <c r="C163" s="114"/>
      <c r="D163" s="114"/>
      <c r="E163" s="6"/>
      <c r="H163" s="8"/>
      <c r="I163" s="1"/>
      <c r="K163" s="69"/>
      <c r="L163" s="69"/>
      <c r="O163" s="1"/>
      <c r="R163" s="1"/>
      <c r="S163" s="1"/>
    </row>
    <row r="164" spans="1:19" ht="15">
      <c r="A164" s="86" t="s">
        <v>380</v>
      </c>
      <c r="B164" s="87" t="s">
        <v>107</v>
      </c>
      <c r="C164" s="114"/>
      <c r="D164" s="114"/>
      <c r="E164" s="6"/>
      <c r="H164" s="8"/>
      <c r="I164" s="1"/>
      <c r="K164" s="69"/>
      <c r="L164" s="69"/>
      <c r="O164" s="1"/>
      <c r="R164" s="1"/>
      <c r="S164" s="1"/>
    </row>
    <row r="165" spans="1:19" ht="15">
      <c r="A165" s="78" t="s">
        <v>273</v>
      </c>
      <c r="B165" s="84" t="s">
        <v>98</v>
      </c>
      <c r="C165" s="107"/>
      <c r="D165" s="107"/>
      <c r="E165" s="6"/>
      <c r="H165" s="8"/>
      <c r="I165" s="1"/>
      <c r="K165" s="69"/>
      <c r="L165" s="69"/>
      <c r="O165" s="1"/>
      <c r="R165" s="1"/>
      <c r="S165" s="1"/>
    </row>
    <row r="166" spans="1:19" ht="15">
      <c r="A166" s="78" t="s">
        <v>275</v>
      </c>
      <c r="B166" s="84" t="s">
        <v>153</v>
      </c>
      <c r="C166" s="107"/>
      <c r="D166" s="107"/>
      <c r="E166" s="6"/>
      <c r="H166" s="8"/>
      <c r="I166" s="1"/>
      <c r="K166" s="69"/>
      <c r="L166" s="69"/>
      <c r="O166" s="1"/>
      <c r="R166" s="1"/>
      <c r="S166" s="1"/>
    </row>
    <row r="167" spans="1:19" ht="15">
      <c r="A167" s="78" t="s">
        <v>276</v>
      </c>
      <c r="B167" s="84" t="s">
        <v>179</v>
      </c>
      <c r="C167" s="107"/>
      <c r="D167" s="107"/>
      <c r="E167" s="6"/>
      <c r="H167" s="8"/>
      <c r="I167" s="1"/>
      <c r="K167" s="69"/>
      <c r="L167" s="69"/>
      <c r="O167" s="1"/>
      <c r="R167" s="1"/>
      <c r="S167" s="1"/>
    </row>
    <row r="168" spans="1:19" ht="15">
      <c r="A168" s="78" t="s">
        <v>277</v>
      </c>
      <c r="B168" s="84" t="s">
        <v>179</v>
      </c>
      <c r="C168" s="107"/>
      <c r="D168" s="107"/>
      <c r="E168" s="6"/>
      <c r="H168" s="8"/>
      <c r="I168" s="1"/>
      <c r="K168" s="69"/>
      <c r="L168" s="69"/>
      <c r="O168" s="1"/>
      <c r="R168" s="1"/>
      <c r="S168" s="1"/>
    </row>
    <row r="169" spans="1:19" ht="15">
      <c r="A169" s="78" t="s">
        <v>278</v>
      </c>
      <c r="B169" s="84" t="s">
        <v>152</v>
      </c>
      <c r="C169" s="107"/>
      <c r="D169" s="107"/>
      <c r="E169" s="6"/>
      <c r="H169" s="8"/>
      <c r="I169" s="1"/>
      <c r="K169" s="69"/>
      <c r="L169" s="69"/>
      <c r="O169" s="1"/>
      <c r="R169" s="1"/>
      <c r="S169" s="1"/>
    </row>
    <row r="170" spans="1:19" ht="15">
      <c r="A170" s="78" t="s">
        <v>455</v>
      </c>
      <c r="B170" s="84" t="s">
        <v>26</v>
      </c>
      <c r="C170" s="107"/>
      <c r="D170" s="107"/>
      <c r="E170" s="6"/>
      <c r="H170" s="8"/>
      <c r="I170" s="1"/>
      <c r="K170" s="69"/>
      <c r="L170" s="69"/>
      <c r="O170" s="1"/>
      <c r="R170" s="1"/>
      <c r="S170" s="1"/>
    </row>
    <row r="171" spans="1:19" ht="15">
      <c r="A171" s="78" t="s">
        <v>279</v>
      </c>
      <c r="B171" s="84" t="s">
        <v>66</v>
      </c>
      <c r="C171" s="107"/>
      <c r="D171" s="107"/>
      <c r="E171" s="6"/>
      <c r="H171" s="8"/>
      <c r="I171" s="1"/>
      <c r="K171" s="69"/>
      <c r="L171" s="69"/>
      <c r="O171" s="1"/>
      <c r="R171" s="1"/>
      <c r="S171" s="1"/>
    </row>
    <row r="172" spans="1:19" ht="15">
      <c r="A172" s="78" t="s">
        <v>439</v>
      </c>
      <c r="B172" s="84" t="s">
        <v>152</v>
      </c>
      <c r="C172" s="107"/>
      <c r="D172" s="107"/>
      <c r="E172" s="6"/>
      <c r="H172" s="8"/>
      <c r="I172" s="1"/>
      <c r="K172" s="69"/>
      <c r="L172" s="69"/>
      <c r="O172" s="1"/>
      <c r="R172" s="1"/>
      <c r="S172" s="1"/>
    </row>
    <row r="173" spans="1:19" ht="15">
      <c r="A173" s="78" t="s">
        <v>280</v>
      </c>
      <c r="B173" s="84" t="s">
        <v>111</v>
      </c>
      <c r="C173" s="107"/>
      <c r="D173" s="107"/>
      <c r="E173" s="6"/>
      <c r="H173" s="8"/>
      <c r="I173" s="1"/>
      <c r="K173" s="69"/>
      <c r="L173" s="69"/>
      <c r="O173" s="1"/>
      <c r="R173" s="1"/>
      <c r="S173" s="1"/>
    </row>
    <row r="174" spans="1:19" ht="15">
      <c r="A174" s="78" t="s">
        <v>281</v>
      </c>
      <c r="B174" s="84" t="s">
        <v>26</v>
      </c>
      <c r="C174" s="107"/>
      <c r="D174" s="107"/>
      <c r="E174" s="6"/>
      <c r="H174" s="8"/>
      <c r="I174" s="1"/>
      <c r="K174" s="69"/>
      <c r="L174" s="69"/>
      <c r="O174" s="1"/>
      <c r="R174" s="1"/>
      <c r="S174" s="1"/>
    </row>
    <row r="175" spans="1:19" ht="15">
      <c r="A175" s="78" t="s">
        <v>282</v>
      </c>
      <c r="B175" s="84" t="s">
        <v>274</v>
      </c>
      <c r="C175" s="107"/>
      <c r="D175" s="107"/>
      <c r="E175" s="6"/>
      <c r="H175" s="8"/>
      <c r="I175" s="1"/>
      <c r="K175" s="69"/>
      <c r="L175" s="69"/>
      <c r="O175" s="1"/>
      <c r="R175" s="1"/>
      <c r="S175" s="1"/>
    </row>
    <row r="176" spans="1:19" ht="15">
      <c r="A176" s="78" t="s">
        <v>302</v>
      </c>
      <c r="B176" s="84" t="s">
        <v>135</v>
      </c>
      <c r="C176" s="107"/>
      <c r="D176" s="107"/>
      <c r="E176" s="6"/>
      <c r="H176" s="8"/>
      <c r="I176" s="1"/>
      <c r="K176" s="69"/>
      <c r="L176" s="69"/>
      <c r="O176" s="1"/>
      <c r="R176" s="1"/>
      <c r="S176" s="1"/>
    </row>
    <row r="177" spans="1:19" ht="15">
      <c r="A177" s="78" t="s">
        <v>303</v>
      </c>
      <c r="B177" s="84" t="s">
        <v>25</v>
      </c>
      <c r="C177" s="107"/>
      <c r="D177" s="107"/>
      <c r="E177" s="6"/>
      <c r="H177" s="8"/>
      <c r="I177" s="1"/>
      <c r="K177" s="69"/>
      <c r="L177" s="69"/>
      <c r="O177" s="1"/>
      <c r="R177" s="1"/>
      <c r="S177" s="1"/>
    </row>
    <row r="178" spans="1:19" ht="15">
      <c r="A178" s="78" t="s">
        <v>304</v>
      </c>
      <c r="B178" s="84" t="s">
        <v>98</v>
      </c>
      <c r="C178" s="107"/>
      <c r="D178" s="107"/>
      <c r="E178" s="6"/>
      <c r="H178" s="8"/>
      <c r="I178" s="1"/>
      <c r="K178" s="69"/>
      <c r="L178" s="69"/>
      <c r="O178" s="1"/>
      <c r="R178" s="1"/>
      <c r="S178" s="1"/>
    </row>
    <row r="179" spans="1:19" ht="15">
      <c r="A179" s="78" t="s">
        <v>305</v>
      </c>
      <c r="B179" s="84" t="s">
        <v>98</v>
      </c>
      <c r="C179" s="107"/>
      <c r="D179" s="107"/>
      <c r="E179" s="6"/>
      <c r="H179" s="8"/>
      <c r="I179" s="1"/>
      <c r="K179" s="69"/>
      <c r="L179" s="69"/>
      <c r="O179" s="1"/>
      <c r="R179" s="1"/>
      <c r="S179" s="1"/>
    </row>
    <row r="180" spans="1:19" ht="15">
      <c r="A180" s="78" t="s">
        <v>458</v>
      </c>
      <c r="B180" s="84" t="s">
        <v>135</v>
      </c>
      <c r="C180" s="107"/>
      <c r="D180" s="107"/>
      <c r="E180" s="6"/>
      <c r="H180" s="8"/>
      <c r="I180" s="1"/>
      <c r="K180" s="69"/>
      <c r="L180" s="69"/>
      <c r="O180" s="1"/>
      <c r="R180" s="1"/>
      <c r="S180" s="1"/>
    </row>
    <row r="181" spans="1:19" ht="15">
      <c r="A181" s="78" t="s">
        <v>442</v>
      </c>
      <c r="B181" s="84" t="s">
        <v>138</v>
      </c>
      <c r="C181" s="107"/>
      <c r="D181" s="107"/>
      <c r="E181" s="6"/>
      <c r="H181" s="8"/>
      <c r="I181" s="1"/>
      <c r="K181" s="69"/>
      <c r="L181" s="69"/>
      <c r="O181" s="1"/>
      <c r="R181" s="1"/>
      <c r="S181" s="1"/>
    </row>
    <row r="182" spans="1:19" ht="15">
      <c r="A182" s="78" t="s">
        <v>306</v>
      </c>
      <c r="B182" s="84" t="s">
        <v>307</v>
      </c>
      <c r="C182" s="107"/>
      <c r="D182" s="107"/>
      <c r="E182" s="6"/>
      <c r="H182" s="8"/>
      <c r="I182" s="1"/>
      <c r="K182" s="69"/>
      <c r="L182" s="69"/>
      <c r="O182" s="1"/>
      <c r="R182" s="1"/>
      <c r="S182" s="1"/>
    </row>
    <row r="183" spans="1:19" ht="15">
      <c r="A183" s="78" t="s">
        <v>308</v>
      </c>
      <c r="B183" s="84" t="s">
        <v>205</v>
      </c>
      <c r="C183" s="107"/>
      <c r="D183" s="107"/>
      <c r="E183" s="6"/>
      <c r="H183" s="8"/>
      <c r="I183" s="1"/>
      <c r="K183" s="69"/>
      <c r="L183" s="69"/>
      <c r="O183" s="1"/>
      <c r="R183" s="1"/>
      <c r="S183" s="1"/>
    </row>
    <row r="184" spans="1:19" ht="15">
      <c r="A184" s="78" t="s">
        <v>309</v>
      </c>
      <c r="B184" s="84" t="s">
        <v>107</v>
      </c>
      <c r="C184" s="107"/>
      <c r="D184" s="107"/>
      <c r="E184" s="6"/>
      <c r="H184" s="8"/>
      <c r="I184" s="1"/>
      <c r="K184" s="69"/>
      <c r="L184" s="69"/>
      <c r="O184" s="1"/>
      <c r="R184" s="1"/>
      <c r="S184" s="1"/>
    </row>
    <row r="185" spans="1:19" ht="15">
      <c r="A185" s="86"/>
      <c r="B185" s="87"/>
      <c r="C185" s="114"/>
      <c r="D185" s="114"/>
      <c r="E185" s="6"/>
      <c r="H185" s="8"/>
      <c r="I185" s="1"/>
      <c r="K185" s="69"/>
      <c r="L185" s="69"/>
      <c r="O185" s="1"/>
      <c r="R185" s="1"/>
      <c r="S185" s="1"/>
    </row>
    <row r="186" spans="1:19" ht="15">
      <c r="A186" s="83" t="s">
        <v>500</v>
      </c>
      <c r="B186" s="82">
        <v>0</v>
      </c>
      <c r="C186" s="114"/>
      <c r="D186" s="114"/>
      <c r="E186" s="6"/>
      <c r="H186" s="8"/>
      <c r="I186" s="1"/>
      <c r="K186" s="69"/>
      <c r="L186" s="69"/>
      <c r="O186" s="1"/>
      <c r="R186" s="1"/>
      <c r="S186" s="1"/>
    </row>
    <row r="187" spans="1:19" ht="15">
      <c r="A187" s="86" t="s">
        <v>483</v>
      </c>
      <c r="B187" s="87" t="s">
        <v>68</v>
      </c>
      <c r="C187" s="114"/>
      <c r="D187" s="114"/>
      <c r="E187" s="6"/>
      <c r="H187" s="8"/>
      <c r="I187" s="1"/>
      <c r="K187" s="69"/>
      <c r="L187" s="69"/>
      <c r="O187" s="1"/>
      <c r="R187" s="1"/>
      <c r="S187" s="1"/>
    </row>
    <row r="188" spans="1:19" ht="15">
      <c r="A188" s="86" t="s">
        <v>484</v>
      </c>
      <c r="B188" s="87" t="s">
        <v>68</v>
      </c>
      <c r="C188" s="114"/>
      <c r="D188" s="114"/>
      <c r="E188" s="6"/>
      <c r="H188" s="8"/>
      <c r="I188" s="1"/>
      <c r="K188" s="69"/>
      <c r="L188" s="69"/>
      <c r="O188" s="1"/>
      <c r="R188" s="1"/>
      <c r="S188" s="1"/>
    </row>
    <row r="189" spans="1:19" ht="15">
      <c r="A189" s="86" t="s">
        <v>485</v>
      </c>
      <c r="B189" s="87" t="s">
        <v>198</v>
      </c>
      <c r="C189" s="114"/>
      <c r="D189" s="114"/>
      <c r="E189" s="6"/>
      <c r="H189" s="8"/>
      <c r="I189" s="1"/>
      <c r="K189" s="69"/>
      <c r="L189" s="69"/>
      <c r="O189" s="1"/>
      <c r="R189" s="1"/>
      <c r="S189" s="1"/>
    </row>
    <row r="190" spans="1:19" ht="15">
      <c r="A190" s="86" t="s">
        <v>486</v>
      </c>
      <c r="B190" s="87" t="s">
        <v>198</v>
      </c>
      <c r="C190" s="114"/>
      <c r="D190" s="114"/>
      <c r="E190" s="6"/>
      <c r="H190" s="8"/>
      <c r="I190" s="1"/>
      <c r="K190" s="69"/>
      <c r="L190" s="69"/>
      <c r="O190" s="1"/>
      <c r="R190" s="1"/>
      <c r="S190" s="1"/>
    </row>
    <row r="191" spans="1:19" ht="15">
      <c r="A191" s="86" t="s">
        <v>489</v>
      </c>
      <c r="B191" s="87" t="s">
        <v>68</v>
      </c>
      <c r="C191" s="114"/>
      <c r="D191" s="114"/>
      <c r="E191" s="6"/>
      <c r="H191" s="8"/>
      <c r="I191" s="1"/>
      <c r="K191" s="69"/>
      <c r="L191" s="69"/>
      <c r="O191" s="1"/>
      <c r="R191" s="1"/>
      <c r="S191" s="1"/>
    </row>
    <row r="192" spans="1:19" ht="15">
      <c r="A192" s="86" t="s">
        <v>459</v>
      </c>
      <c r="B192" s="87" t="s">
        <v>68</v>
      </c>
      <c r="C192" s="114"/>
      <c r="D192" s="114"/>
      <c r="E192" s="6"/>
      <c r="H192" s="8"/>
      <c r="I192" s="1"/>
      <c r="K192" s="69"/>
      <c r="L192" s="69"/>
      <c r="O192" s="1"/>
      <c r="R192" s="1"/>
      <c r="S192" s="1"/>
    </row>
    <row r="193" spans="1:19" ht="15">
      <c r="A193" s="86" t="s">
        <v>490</v>
      </c>
      <c r="B193" s="87" t="s">
        <v>115</v>
      </c>
      <c r="C193" s="114"/>
      <c r="D193" s="114"/>
      <c r="E193" s="6"/>
      <c r="H193" s="8"/>
      <c r="I193" s="1"/>
      <c r="K193" s="69"/>
      <c r="L193" s="69"/>
      <c r="O193" s="1"/>
      <c r="R193" s="1"/>
      <c r="S193" s="1"/>
    </row>
    <row r="194" spans="1:19" ht="15">
      <c r="A194" s="86" t="s">
        <v>460</v>
      </c>
      <c r="B194" s="87" t="s">
        <v>115</v>
      </c>
      <c r="C194" s="114"/>
      <c r="D194" s="114"/>
      <c r="E194" s="6"/>
      <c r="H194" s="8"/>
      <c r="I194" s="1"/>
      <c r="K194" s="69"/>
      <c r="L194" s="69"/>
      <c r="O194" s="1"/>
      <c r="R194" s="1"/>
      <c r="S194" s="1"/>
    </row>
    <row r="195" spans="1:19" ht="15">
      <c r="A195" s="86" t="s">
        <v>494</v>
      </c>
      <c r="B195" s="87" t="s">
        <v>364</v>
      </c>
      <c r="C195" s="114"/>
      <c r="D195" s="114"/>
      <c r="E195" s="6"/>
      <c r="H195" s="8"/>
      <c r="I195" s="1"/>
      <c r="K195" s="69"/>
      <c r="L195" s="69"/>
      <c r="O195" s="1"/>
      <c r="R195" s="1"/>
      <c r="S195" s="1"/>
    </row>
    <row r="196" spans="1:19" ht="15">
      <c r="A196" s="86" t="s">
        <v>495</v>
      </c>
      <c r="B196" s="87" t="s">
        <v>109</v>
      </c>
      <c r="C196" s="114"/>
      <c r="D196" s="114"/>
      <c r="E196" s="6"/>
      <c r="H196" s="8"/>
      <c r="I196" s="1"/>
      <c r="K196" s="69"/>
      <c r="L196" s="69"/>
      <c r="O196" s="1"/>
      <c r="R196" s="1"/>
      <c r="S196" s="1"/>
    </row>
    <row r="197" spans="1:19" ht="15">
      <c r="A197" s="86" t="s">
        <v>487</v>
      </c>
      <c r="B197" s="87" t="s">
        <v>138</v>
      </c>
      <c r="C197" s="114"/>
      <c r="D197" s="114"/>
      <c r="E197" s="6"/>
      <c r="H197" s="8"/>
      <c r="I197" s="1"/>
      <c r="K197" s="69"/>
      <c r="L197" s="69"/>
      <c r="O197" s="1"/>
      <c r="R197" s="1"/>
      <c r="S197" s="1"/>
    </row>
    <row r="198" spans="1:19" ht="15">
      <c r="A198" s="86" t="s">
        <v>492</v>
      </c>
      <c r="B198" s="87" t="s">
        <v>35</v>
      </c>
      <c r="C198" s="114"/>
      <c r="D198" s="114"/>
      <c r="E198" s="6"/>
      <c r="H198" s="8"/>
      <c r="I198" s="1"/>
      <c r="K198" s="69"/>
      <c r="L198" s="69"/>
      <c r="O198" s="1"/>
      <c r="R198" s="1"/>
      <c r="S198" s="1"/>
    </row>
    <row r="199" spans="1:19" ht="15">
      <c r="A199" s="86" t="s">
        <v>493</v>
      </c>
      <c r="B199" s="87" t="s">
        <v>109</v>
      </c>
      <c r="C199" s="114"/>
      <c r="D199" s="114"/>
      <c r="E199" s="6"/>
      <c r="H199" s="8"/>
      <c r="I199" s="1"/>
      <c r="K199" s="69"/>
      <c r="L199" s="69"/>
      <c r="O199" s="1"/>
      <c r="R199" s="1"/>
      <c r="S199" s="1"/>
    </row>
    <row r="200" spans="1:19" ht="15">
      <c r="A200" s="86" t="s">
        <v>461</v>
      </c>
      <c r="B200" s="87" t="s">
        <v>38</v>
      </c>
      <c r="C200" s="114"/>
      <c r="D200" s="114"/>
      <c r="E200" s="6"/>
      <c r="H200" s="8"/>
      <c r="I200" s="1"/>
      <c r="K200" s="69"/>
      <c r="L200" s="69"/>
      <c r="O200" s="1"/>
      <c r="R200" s="1"/>
      <c r="S200" s="1"/>
    </row>
    <row r="201" spans="1:19" ht="15">
      <c r="A201" s="86" t="s">
        <v>462</v>
      </c>
      <c r="B201" s="87" t="s">
        <v>148</v>
      </c>
      <c r="C201" s="114"/>
      <c r="D201" s="114"/>
      <c r="E201" s="6"/>
      <c r="H201" s="8"/>
      <c r="I201" s="1"/>
      <c r="K201" s="69"/>
      <c r="L201" s="69"/>
      <c r="O201" s="1"/>
      <c r="R201" s="1"/>
      <c r="S201" s="1"/>
    </row>
    <row r="202" spans="1:19" ht="15">
      <c r="A202" s="86" t="s">
        <v>463</v>
      </c>
      <c r="B202" s="87" t="s">
        <v>215</v>
      </c>
      <c r="C202" s="114"/>
      <c r="D202" s="114"/>
      <c r="E202" s="6"/>
      <c r="H202" s="8"/>
      <c r="I202" s="1"/>
      <c r="K202" s="69"/>
      <c r="L202" s="69"/>
      <c r="O202" s="1"/>
      <c r="R202" s="1"/>
      <c r="S202" s="1"/>
    </row>
    <row r="203" spans="1:19" ht="15">
      <c r="A203" s="86" t="s">
        <v>464</v>
      </c>
      <c r="B203" s="87" t="s">
        <v>109</v>
      </c>
      <c r="C203" s="114"/>
      <c r="D203" s="114"/>
      <c r="E203" s="6"/>
      <c r="H203" s="8"/>
      <c r="I203" s="1"/>
      <c r="K203" s="69"/>
      <c r="L203" s="69"/>
      <c r="O203" s="1"/>
      <c r="R203" s="1"/>
      <c r="S203" s="1"/>
    </row>
    <row r="204" spans="1:19" ht="15">
      <c r="A204" s="86" t="s">
        <v>465</v>
      </c>
      <c r="B204" s="87" t="s">
        <v>104</v>
      </c>
      <c r="C204" s="114"/>
      <c r="D204" s="114"/>
      <c r="E204" s="6"/>
      <c r="H204" s="8"/>
      <c r="I204" s="1"/>
      <c r="K204" s="69"/>
      <c r="L204" s="69"/>
      <c r="O204" s="1"/>
      <c r="R204" s="1"/>
      <c r="S204" s="1"/>
    </row>
    <row r="205" spans="1:19" ht="15">
      <c r="A205" s="86" t="s">
        <v>466</v>
      </c>
      <c r="B205" s="87" t="s">
        <v>45</v>
      </c>
      <c r="C205" s="114"/>
      <c r="D205" s="114"/>
      <c r="E205" s="6"/>
      <c r="H205" s="8"/>
      <c r="I205" s="1"/>
      <c r="K205" s="69"/>
      <c r="L205" s="69"/>
      <c r="O205" s="1"/>
      <c r="R205" s="1"/>
      <c r="S205" s="1"/>
    </row>
    <row r="206" spans="1:19" ht="15">
      <c r="A206" s="86" t="s">
        <v>467</v>
      </c>
      <c r="B206" s="87" t="s">
        <v>152</v>
      </c>
      <c r="C206" s="114"/>
      <c r="D206" s="114"/>
      <c r="E206" s="6"/>
      <c r="H206" s="8"/>
      <c r="I206" s="1"/>
      <c r="K206" s="69"/>
      <c r="L206" s="69"/>
      <c r="O206" s="1"/>
      <c r="R206" s="1"/>
      <c r="S206" s="1"/>
    </row>
    <row r="207" spans="1:19" ht="15">
      <c r="A207" s="86" t="s">
        <v>468</v>
      </c>
      <c r="B207" s="87" t="s">
        <v>32</v>
      </c>
      <c r="C207" s="114"/>
      <c r="D207" s="114"/>
      <c r="E207" s="6"/>
      <c r="H207" s="8"/>
      <c r="I207" s="1"/>
      <c r="K207" s="69"/>
      <c r="L207" s="69"/>
      <c r="O207" s="1"/>
      <c r="R207" s="1"/>
      <c r="S207" s="1"/>
    </row>
    <row r="208" spans="1:19" ht="15">
      <c r="A208" s="86" t="s">
        <v>469</v>
      </c>
      <c r="B208" s="87" t="s">
        <v>115</v>
      </c>
      <c r="C208" s="114"/>
      <c r="D208" s="114"/>
      <c r="E208" s="6"/>
      <c r="H208" s="8"/>
      <c r="I208" s="1"/>
      <c r="K208" s="69"/>
      <c r="L208" s="69"/>
      <c r="O208" s="1"/>
      <c r="R208" s="1"/>
      <c r="S208" s="1"/>
    </row>
    <row r="209" spans="1:19" ht="15">
      <c r="A209" s="86" t="s">
        <v>488</v>
      </c>
      <c r="B209" s="87" t="s">
        <v>179</v>
      </c>
      <c r="C209" s="114"/>
      <c r="D209" s="114"/>
      <c r="E209" s="6"/>
      <c r="H209" s="8"/>
      <c r="I209" s="1"/>
      <c r="K209" s="69"/>
      <c r="L209" s="69"/>
      <c r="O209" s="1"/>
      <c r="R209" s="1"/>
      <c r="S209" s="1"/>
    </row>
    <row r="210" spans="1:19" ht="15">
      <c r="A210" s="86" t="s">
        <v>470</v>
      </c>
      <c r="B210" s="87" t="s">
        <v>98</v>
      </c>
      <c r="C210" s="114"/>
      <c r="D210" s="114"/>
      <c r="E210" s="6"/>
      <c r="H210" s="8"/>
      <c r="I210" s="1"/>
      <c r="K210" s="69"/>
      <c r="L210" s="69"/>
      <c r="O210" s="1"/>
      <c r="R210" s="1"/>
      <c r="S210" s="1"/>
    </row>
    <row r="211" spans="1:19" ht="15">
      <c r="A211" s="86" t="s">
        <v>471</v>
      </c>
      <c r="B211" s="87" t="s">
        <v>99</v>
      </c>
      <c r="C211" s="114"/>
      <c r="D211" s="114"/>
      <c r="E211" s="6"/>
      <c r="H211" s="8"/>
      <c r="I211" s="1"/>
      <c r="K211" s="69"/>
      <c r="L211" s="69"/>
      <c r="O211" s="1"/>
      <c r="R211" s="1"/>
      <c r="S211" s="1"/>
    </row>
    <row r="212" spans="1:19" ht="15">
      <c r="A212" s="86" t="s">
        <v>472</v>
      </c>
      <c r="B212" s="87" t="s">
        <v>135</v>
      </c>
      <c r="C212" s="114"/>
      <c r="D212" s="114"/>
      <c r="E212" s="6"/>
      <c r="H212" s="8"/>
      <c r="I212" s="1"/>
      <c r="K212" s="69"/>
      <c r="L212" s="69"/>
      <c r="O212" s="1"/>
      <c r="R212" s="1"/>
      <c r="S212" s="1"/>
    </row>
    <row r="213" spans="1:19" ht="15">
      <c r="A213" s="86" t="s">
        <v>473</v>
      </c>
      <c r="B213" s="87" t="s">
        <v>98</v>
      </c>
      <c r="C213" s="114"/>
      <c r="D213" s="114"/>
      <c r="E213" s="6"/>
      <c r="H213" s="8"/>
      <c r="I213" s="1"/>
      <c r="K213" s="69"/>
      <c r="L213" s="69"/>
      <c r="O213" s="1"/>
      <c r="R213" s="1"/>
      <c r="S213" s="1"/>
    </row>
    <row r="214" spans="1:19" ht="15">
      <c r="A214" s="86" t="s">
        <v>474</v>
      </c>
      <c r="B214" s="87" t="s">
        <v>135</v>
      </c>
      <c r="C214" s="114"/>
      <c r="D214" s="114"/>
      <c r="E214" s="6"/>
      <c r="H214" s="8"/>
      <c r="I214" s="1"/>
      <c r="K214" s="69"/>
      <c r="L214" s="69"/>
      <c r="O214" s="1"/>
      <c r="R214" s="1"/>
      <c r="S214" s="1"/>
    </row>
    <row r="215" spans="1:19" ht="15">
      <c r="A215" s="86" t="s">
        <v>475</v>
      </c>
      <c r="B215" s="87" t="s">
        <v>102</v>
      </c>
      <c r="C215" s="114"/>
      <c r="D215" s="114"/>
      <c r="E215" s="6"/>
      <c r="H215" s="8"/>
      <c r="I215" s="1"/>
      <c r="K215" s="69"/>
      <c r="L215" s="69"/>
      <c r="O215" s="1"/>
      <c r="R215" s="1"/>
      <c r="S215" s="1"/>
    </row>
    <row r="216" spans="1:19" ht="15">
      <c r="A216" s="86" t="s">
        <v>476</v>
      </c>
      <c r="B216" s="87" t="s">
        <v>238</v>
      </c>
      <c r="C216" s="114"/>
      <c r="D216" s="114"/>
      <c r="E216" s="6"/>
      <c r="H216" s="8"/>
      <c r="I216" s="1"/>
      <c r="K216" s="69"/>
      <c r="L216" s="69"/>
      <c r="O216" s="1"/>
      <c r="R216" s="1"/>
      <c r="S216" s="1"/>
    </row>
    <row r="217" spans="1:19" ht="15">
      <c r="A217" s="86" t="s">
        <v>477</v>
      </c>
      <c r="B217" s="87" t="s">
        <v>238</v>
      </c>
      <c r="C217" s="114"/>
      <c r="D217" s="114"/>
      <c r="E217" s="6"/>
      <c r="H217" s="8"/>
      <c r="I217" s="1"/>
      <c r="K217" s="69"/>
      <c r="L217" s="69"/>
      <c r="O217" s="1"/>
      <c r="R217" s="1"/>
      <c r="S217" s="1"/>
    </row>
    <row r="218" spans="1:19" ht="15">
      <c r="A218" s="86" t="s">
        <v>478</v>
      </c>
      <c r="B218" s="87" t="s">
        <v>29</v>
      </c>
      <c r="C218" s="114"/>
      <c r="D218" s="114"/>
      <c r="E218" s="6"/>
      <c r="H218" s="8"/>
      <c r="I218" s="1"/>
      <c r="K218" s="69"/>
      <c r="L218" s="69"/>
      <c r="O218" s="1"/>
      <c r="R218" s="1"/>
      <c r="S218" s="1"/>
    </row>
    <row r="219" spans="1:19" ht="15">
      <c r="A219" s="86" t="s">
        <v>479</v>
      </c>
      <c r="B219" s="87" t="s">
        <v>29</v>
      </c>
      <c r="C219" s="114"/>
      <c r="D219" s="114"/>
      <c r="E219" s="6"/>
      <c r="H219" s="8"/>
      <c r="I219" s="1"/>
      <c r="K219" s="69"/>
      <c r="L219" s="69"/>
      <c r="O219" s="1"/>
      <c r="R219" s="1"/>
      <c r="S219" s="1"/>
    </row>
    <row r="220" spans="1:19" ht="15">
      <c r="A220" s="86" t="s">
        <v>480</v>
      </c>
      <c r="B220" s="87" t="s">
        <v>205</v>
      </c>
      <c r="C220" s="114"/>
      <c r="D220" s="114"/>
      <c r="E220" s="6"/>
      <c r="H220" s="8"/>
      <c r="I220" s="1"/>
      <c r="K220" s="69"/>
      <c r="L220" s="69"/>
      <c r="O220" s="1"/>
      <c r="R220" s="1"/>
      <c r="S220" s="1"/>
    </row>
    <row r="221" spans="1:19" ht="15">
      <c r="A221" s="86" t="s">
        <v>481</v>
      </c>
      <c r="B221" s="87" t="s">
        <v>205</v>
      </c>
      <c r="C221" s="114"/>
      <c r="D221" s="114"/>
      <c r="E221" s="6"/>
      <c r="H221" s="8"/>
      <c r="I221" s="1"/>
      <c r="K221" s="69"/>
      <c r="L221" s="69"/>
      <c r="O221" s="1"/>
      <c r="R221" s="1"/>
      <c r="S221" s="1"/>
    </row>
    <row r="222" spans="1:19" ht="15">
      <c r="A222" s="86" t="s">
        <v>482</v>
      </c>
      <c r="B222" s="87" t="s">
        <v>205</v>
      </c>
      <c r="C222" s="114"/>
      <c r="D222" s="114"/>
      <c r="E222" s="6"/>
      <c r="H222" s="8"/>
      <c r="I222" s="1"/>
      <c r="K222" s="69"/>
      <c r="L222" s="69"/>
      <c r="O222" s="1"/>
      <c r="R222" s="1"/>
      <c r="S222" s="1"/>
    </row>
    <row r="223" spans="1:19" ht="15">
      <c r="A223" s="86"/>
      <c r="B223" s="87"/>
      <c r="C223" s="114"/>
      <c r="D223" s="114"/>
      <c r="E223" s="6"/>
      <c r="H223" s="8"/>
      <c r="I223" s="1"/>
      <c r="K223" s="69"/>
      <c r="L223" s="69"/>
      <c r="O223" s="1"/>
      <c r="R223" s="1"/>
      <c r="S223" s="1"/>
    </row>
    <row r="224" spans="1:19" ht="15">
      <c r="A224" s="80" t="s">
        <v>418</v>
      </c>
      <c r="B224" s="77">
        <v>0</v>
      </c>
      <c r="C224" s="107"/>
      <c r="D224" s="107"/>
      <c r="E224" s="6"/>
      <c r="H224" s="8"/>
      <c r="I224" s="1"/>
      <c r="K224" s="69"/>
      <c r="L224" s="69"/>
      <c r="O224" s="1"/>
      <c r="R224" s="1"/>
      <c r="S224" s="1"/>
    </row>
    <row r="225" spans="1:19" ht="15">
      <c r="A225" s="78" t="s">
        <v>143</v>
      </c>
      <c r="B225" s="84" t="s">
        <v>102</v>
      </c>
      <c r="C225" s="107"/>
      <c r="D225" s="107"/>
      <c r="E225" s="6"/>
      <c r="H225" s="8"/>
      <c r="I225" s="1"/>
      <c r="K225" s="69"/>
      <c r="L225" s="69"/>
      <c r="O225" s="1"/>
      <c r="R225" s="1"/>
      <c r="S225" s="1"/>
    </row>
    <row r="226" spans="1:19" ht="15">
      <c r="A226" s="78" t="s">
        <v>144</v>
      </c>
      <c r="B226" s="84" t="s">
        <v>33</v>
      </c>
      <c r="C226" s="107"/>
      <c r="D226" s="107"/>
      <c r="E226" s="6"/>
      <c r="H226" s="8"/>
      <c r="I226" s="1"/>
      <c r="K226" s="69"/>
      <c r="L226" s="69"/>
      <c r="O226" s="1"/>
      <c r="R226" s="1"/>
      <c r="S226" s="1"/>
    </row>
    <row r="227" spans="1:19" ht="15">
      <c r="A227" s="78" t="s">
        <v>145</v>
      </c>
      <c r="B227" s="84" t="s">
        <v>19</v>
      </c>
      <c r="C227" s="107"/>
      <c r="D227" s="107"/>
      <c r="E227" s="6"/>
      <c r="H227" s="8"/>
      <c r="I227" s="1"/>
      <c r="K227" s="69"/>
      <c r="L227" s="69"/>
      <c r="O227" s="1"/>
      <c r="R227" s="1"/>
      <c r="S227" s="1"/>
    </row>
    <row r="228" spans="1:19" ht="15">
      <c r="A228" s="78" t="s">
        <v>146</v>
      </c>
      <c r="B228" s="84" t="s">
        <v>99</v>
      </c>
      <c r="C228" s="107"/>
      <c r="D228" s="107"/>
      <c r="E228" s="6"/>
      <c r="H228" s="8"/>
      <c r="I228" s="1"/>
      <c r="K228" s="69"/>
      <c r="L228" s="69"/>
      <c r="O228" s="1"/>
      <c r="R228" s="1"/>
      <c r="S228" s="1"/>
    </row>
    <row r="229" spans="1:19" ht="15">
      <c r="A229" s="78" t="s">
        <v>443</v>
      </c>
      <c r="B229" s="84" t="s">
        <v>17</v>
      </c>
      <c r="C229" s="107"/>
      <c r="D229" s="107"/>
      <c r="E229" s="6"/>
      <c r="H229" s="8"/>
      <c r="I229" s="1"/>
      <c r="K229" s="69"/>
      <c r="L229" s="69"/>
      <c r="O229" s="1"/>
      <c r="R229" s="1"/>
      <c r="S229" s="1"/>
    </row>
    <row r="230" spans="1:19" ht="15">
      <c r="A230" s="78" t="s">
        <v>427</v>
      </c>
      <c r="B230" s="84" t="s">
        <v>148</v>
      </c>
      <c r="C230" s="107"/>
      <c r="D230" s="107"/>
      <c r="E230" s="6"/>
      <c r="H230" s="8"/>
      <c r="I230" s="1"/>
      <c r="K230" s="69"/>
      <c r="L230" s="69"/>
      <c r="O230" s="1"/>
      <c r="R230" s="1"/>
      <c r="S230" s="1"/>
    </row>
    <row r="231" spans="1:19" ht="15">
      <c r="A231" s="78" t="s">
        <v>149</v>
      </c>
      <c r="B231" s="84" t="s">
        <v>101</v>
      </c>
      <c r="C231" s="107"/>
      <c r="D231" s="107"/>
      <c r="E231" s="6"/>
      <c r="H231" s="8"/>
      <c r="I231" s="1"/>
      <c r="K231" s="69"/>
      <c r="L231" s="69"/>
      <c r="O231" s="1"/>
      <c r="R231" s="1"/>
      <c r="S231" s="1"/>
    </row>
    <row r="232" spans="1:19" ht="15">
      <c r="A232" s="78" t="s">
        <v>150</v>
      </c>
      <c r="B232" s="84" t="s">
        <v>66</v>
      </c>
      <c r="C232" s="107"/>
      <c r="D232" s="107"/>
      <c r="E232" s="6"/>
      <c r="H232" s="8"/>
      <c r="I232" s="1"/>
      <c r="K232" s="69"/>
      <c r="L232" s="69"/>
      <c r="O232" s="1"/>
      <c r="R232" s="1"/>
      <c r="S232" s="1"/>
    </row>
    <row r="233" spans="1:19" ht="15">
      <c r="A233" s="78" t="s">
        <v>151</v>
      </c>
      <c r="B233" s="84" t="s">
        <v>154</v>
      </c>
      <c r="C233" s="107"/>
      <c r="D233" s="107"/>
      <c r="E233" s="6"/>
      <c r="H233" s="8"/>
      <c r="I233" s="1"/>
      <c r="K233" s="69"/>
      <c r="L233" s="69"/>
      <c r="O233" s="1"/>
      <c r="R233" s="1"/>
      <c r="S233" s="1"/>
    </row>
    <row r="234" spans="1:19" ht="15">
      <c r="A234" s="78" t="s">
        <v>155</v>
      </c>
      <c r="B234" s="84" t="s">
        <v>156</v>
      </c>
      <c r="C234" s="107"/>
      <c r="D234" s="107"/>
      <c r="E234" s="6"/>
      <c r="H234" s="8"/>
      <c r="I234" s="1"/>
      <c r="K234" s="69"/>
      <c r="L234" s="69"/>
      <c r="O234" s="1"/>
      <c r="R234" s="1"/>
      <c r="S234" s="1"/>
    </row>
    <row r="235" spans="1:19" ht="15">
      <c r="A235" s="78" t="s">
        <v>157</v>
      </c>
      <c r="B235" s="84" t="s">
        <v>158</v>
      </c>
      <c r="C235" s="107"/>
      <c r="D235" s="107"/>
      <c r="E235" s="6"/>
      <c r="H235" s="8"/>
      <c r="I235" s="1"/>
      <c r="K235" s="69"/>
      <c r="L235" s="69"/>
      <c r="O235" s="1"/>
      <c r="R235" s="1"/>
      <c r="S235" s="1"/>
    </row>
    <row r="236" spans="1:19" ht="15">
      <c r="A236" s="78" t="s">
        <v>159</v>
      </c>
      <c r="B236" s="84" t="s">
        <v>160</v>
      </c>
      <c r="C236" s="107"/>
      <c r="D236" s="107"/>
      <c r="E236" s="6"/>
      <c r="H236" s="8"/>
      <c r="I236" s="1"/>
      <c r="K236" s="69"/>
      <c r="L236" s="69"/>
      <c r="O236" s="1"/>
      <c r="R236" s="1"/>
      <c r="S236" s="1"/>
    </row>
    <row r="237" spans="1:19" ht="15">
      <c r="A237" s="78" t="s">
        <v>444</v>
      </c>
      <c r="B237" s="84" t="s">
        <v>162</v>
      </c>
      <c r="C237" s="107"/>
      <c r="D237" s="107"/>
      <c r="E237" s="6"/>
      <c r="H237" s="8"/>
      <c r="I237" s="1"/>
      <c r="K237" s="69"/>
      <c r="L237" s="69"/>
      <c r="O237" s="1"/>
      <c r="R237" s="1"/>
      <c r="S237" s="1"/>
    </row>
    <row r="238" spans="1:19" ht="15">
      <c r="A238" s="78" t="s">
        <v>163</v>
      </c>
      <c r="B238" s="84" t="s">
        <v>165</v>
      </c>
      <c r="C238" s="107"/>
      <c r="D238" s="107"/>
      <c r="E238" s="6"/>
      <c r="H238" s="8"/>
      <c r="I238" s="1"/>
      <c r="K238" s="69"/>
      <c r="L238" s="69"/>
      <c r="O238" s="1"/>
      <c r="R238" s="1"/>
      <c r="S238" s="1"/>
    </row>
    <row r="239" spans="1:19" ht="15">
      <c r="A239" s="78" t="s">
        <v>428</v>
      </c>
      <c r="B239" s="84" t="s">
        <v>166</v>
      </c>
      <c r="C239" s="107"/>
      <c r="D239" s="107"/>
      <c r="E239" s="6"/>
      <c r="H239" s="8"/>
      <c r="I239" s="1"/>
      <c r="K239" s="69"/>
      <c r="L239" s="69"/>
      <c r="O239" s="1"/>
      <c r="R239" s="1"/>
      <c r="S239" s="1"/>
    </row>
    <row r="240" spans="1:19" ht="15">
      <c r="A240" s="78" t="s">
        <v>167</v>
      </c>
      <c r="B240" s="84" t="s">
        <v>168</v>
      </c>
      <c r="C240" s="107"/>
      <c r="D240" s="107"/>
      <c r="E240" s="6"/>
      <c r="H240" s="8"/>
      <c r="I240" s="1"/>
      <c r="K240" s="69"/>
      <c r="L240" s="69"/>
      <c r="O240" s="1"/>
      <c r="R240" s="1"/>
      <c r="S240" s="1"/>
    </row>
    <row r="241" spans="1:19" ht="15">
      <c r="A241" s="78" t="s">
        <v>169</v>
      </c>
      <c r="B241" s="84" t="s">
        <v>166</v>
      </c>
      <c r="C241" s="107"/>
      <c r="D241" s="107"/>
      <c r="E241" s="6"/>
      <c r="H241" s="8"/>
      <c r="I241" s="1"/>
      <c r="K241" s="69"/>
      <c r="L241" s="69"/>
      <c r="O241" s="1"/>
      <c r="R241" s="1"/>
      <c r="S241" s="1"/>
    </row>
    <row r="242" spans="1:19" ht="15">
      <c r="A242" s="78" t="s">
        <v>170</v>
      </c>
      <c r="B242" s="84" t="s">
        <v>42</v>
      </c>
      <c r="C242" s="107"/>
      <c r="D242" s="107"/>
      <c r="E242" s="6"/>
      <c r="H242" s="8"/>
      <c r="I242" s="1"/>
      <c r="K242" s="69"/>
      <c r="L242" s="69"/>
      <c r="O242" s="1"/>
      <c r="R242" s="1"/>
      <c r="S242" s="1"/>
    </row>
    <row r="243" spans="1:19" ht="15">
      <c r="A243" s="78" t="s">
        <v>171</v>
      </c>
      <c r="B243" s="84" t="s">
        <v>42</v>
      </c>
      <c r="C243" s="107"/>
      <c r="D243" s="107"/>
      <c r="E243" s="6"/>
      <c r="H243" s="8"/>
      <c r="I243" s="1"/>
      <c r="K243" s="69"/>
      <c r="L243" s="69"/>
      <c r="O243" s="1"/>
      <c r="R243" s="1"/>
      <c r="S243" s="1"/>
    </row>
    <row r="244" spans="1:19" ht="15">
      <c r="A244" s="78" t="s">
        <v>172</v>
      </c>
      <c r="B244" s="84" t="s">
        <v>42</v>
      </c>
      <c r="C244" s="107"/>
      <c r="D244" s="107"/>
      <c r="E244" s="6"/>
      <c r="H244" s="8"/>
      <c r="I244" s="1"/>
      <c r="K244" s="69"/>
      <c r="L244" s="69"/>
      <c r="O244" s="1"/>
      <c r="R244" s="1"/>
      <c r="S244" s="1"/>
    </row>
    <row r="245" spans="1:19" ht="15">
      <c r="A245" s="78" t="s">
        <v>173</v>
      </c>
      <c r="B245" s="84" t="s">
        <v>131</v>
      </c>
      <c r="C245" s="107"/>
      <c r="D245" s="107"/>
      <c r="E245" s="6"/>
      <c r="H245" s="8"/>
      <c r="I245" s="1"/>
      <c r="K245" s="69"/>
      <c r="L245" s="69"/>
      <c r="O245" s="1"/>
      <c r="R245" s="1"/>
      <c r="S245" s="1"/>
    </row>
    <row r="246" spans="1:19" ht="15">
      <c r="A246" s="78" t="s">
        <v>174</v>
      </c>
      <c r="B246" s="84" t="s">
        <v>175</v>
      </c>
      <c r="C246" s="107"/>
      <c r="D246" s="107"/>
      <c r="E246" s="6"/>
      <c r="H246" s="8"/>
      <c r="I246" s="1"/>
      <c r="K246" s="69"/>
      <c r="L246" s="69"/>
      <c r="O246" s="1"/>
      <c r="R246" s="1"/>
      <c r="S246" s="1"/>
    </row>
    <row r="247" spans="1:19" ht="15">
      <c r="A247" s="78" t="s">
        <v>176</v>
      </c>
      <c r="B247" s="84" t="s">
        <v>138</v>
      </c>
      <c r="C247" s="107"/>
      <c r="D247" s="107"/>
      <c r="E247" s="6"/>
      <c r="H247" s="8"/>
      <c r="I247" s="1"/>
      <c r="K247" s="69"/>
      <c r="L247" s="69"/>
      <c r="O247" s="1"/>
      <c r="R247" s="1"/>
      <c r="S247" s="1"/>
    </row>
    <row r="248" spans="1:19" ht="15">
      <c r="A248" s="78" t="s">
        <v>177</v>
      </c>
      <c r="B248" s="84" t="s">
        <v>101</v>
      </c>
      <c r="C248" s="107"/>
      <c r="D248" s="107"/>
      <c r="E248" s="6"/>
      <c r="H248" s="8"/>
      <c r="I248" s="1"/>
      <c r="K248" s="69"/>
      <c r="L248" s="69"/>
      <c r="O248" s="1"/>
      <c r="R248" s="1"/>
      <c r="S248" s="1"/>
    </row>
    <row r="249" spans="1:19" ht="15">
      <c r="A249" s="78" t="s">
        <v>445</v>
      </c>
      <c r="B249" s="84" t="s">
        <v>17</v>
      </c>
      <c r="C249" s="107"/>
      <c r="D249" s="107"/>
      <c r="E249" s="6"/>
      <c r="H249" s="8"/>
      <c r="I249" s="1"/>
      <c r="K249" s="69"/>
      <c r="L249" s="69"/>
      <c r="O249" s="1"/>
      <c r="R249" s="1"/>
      <c r="S249" s="1"/>
    </row>
    <row r="250" spans="1:19" ht="15">
      <c r="A250" s="78" t="s">
        <v>429</v>
      </c>
      <c r="B250" s="84" t="s">
        <v>178</v>
      </c>
      <c r="C250" s="107"/>
      <c r="D250" s="107"/>
      <c r="E250" s="6"/>
      <c r="H250" s="8"/>
      <c r="I250" s="1"/>
      <c r="K250" s="69"/>
      <c r="L250" s="69"/>
      <c r="O250" s="1"/>
      <c r="R250" s="1"/>
      <c r="S250" s="1"/>
    </row>
    <row r="251" spans="1:19" ht="15">
      <c r="A251" s="78" t="s">
        <v>180</v>
      </c>
      <c r="B251" s="84" t="s">
        <v>175</v>
      </c>
      <c r="C251" s="107"/>
      <c r="D251" s="107"/>
      <c r="E251" s="6"/>
      <c r="H251" s="8"/>
      <c r="I251" s="1"/>
      <c r="K251" s="69"/>
      <c r="L251" s="69"/>
      <c r="O251" s="1"/>
      <c r="R251" s="1"/>
      <c r="S251" s="1"/>
    </row>
    <row r="252" spans="1:19" ht="15">
      <c r="A252" s="78" t="s">
        <v>181</v>
      </c>
      <c r="B252" s="84" t="s">
        <v>156</v>
      </c>
      <c r="C252" s="107"/>
      <c r="D252" s="107"/>
      <c r="E252" s="6"/>
      <c r="H252" s="8"/>
      <c r="I252" s="1"/>
      <c r="K252" s="69"/>
      <c r="L252" s="69"/>
      <c r="O252" s="1"/>
      <c r="R252" s="1"/>
      <c r="S252" s="1"/>
    </row>
    <row r="253" spans="1:19" ht="15">
      <c r="A253" s="78" t="s">
        <v>182</v>
      </c>
      <c r="B253" s="84" t="s">
        <v>183</v>
      </c>
      <c r="C253" s="107"/>
      <c r="D253" s="107"/>
      <c r="E253" s="6"/>
      <c r="H253" s="8"/>
      <c r="I253" s="1"/>
      <c r="K253" s="69"/>
      <c r="L253" s="69"/>
      <c r="O253" s="1"/>
      <c r="R253" s="1"/>
      <c r="S253" s="1"/>
    </row>
    <row r="254" spans="1:19" ht="15">
      <c r="A254" s="78" t="s">
        <v>184</v>
      </c>
      <c r="B254" s="84" t="s">
        <v>41</v>
      </c>
      <c r="C254" s="107"/>
      <c r="D254" s="107"/>
      <c r="E254" s="6"/>
      <c r="H254" s="8"/>
      <c r="I254" s="1"/>
      <c r="K254" s="69"/>
      <c r="L254" s="69"/>
      <c r="O254" s="1"/>
      <c r="R254" s="1"/>
      <c r="S254" s="1"/>
    </row>
    <row r="255" spans="1:19" ht="15">
      <c r="A255" s="78" t="s">
        <v>185</v>
      </c>
      <c r="B255" s="84" t="s">
        <v>164</v>
      </c>
      <c r="C255" s="107"/>
      <c r="D255" s="107"/>
      <c r="E255" s="6"/>
      <c r="H255" s="8"/>
      <c r="I255" s="1"/>
      <c r="K255" s="69"/>
      <c r="L255" s="69"/>
      <c r="O255" s="1"/>
      <c r="R255" s="1"/>
      <c r="S255" s="1"/>
    </row>
    <row r="256" spans="1:19" ht="15">
      <c r="A256" s="78" t="s">
        <v>187</v>
      </c>
      <c r="B256" s="84" t="s">
        <v>188</v>
      </c>
      <c r="C256" s="107"/>
      <c r="D256" s="107"/>
      <c r="E256" s="6"/>
      <c r="H256" s="8"/>
      <c r="I256" s="1"/>
      <c r="K256" s="69"/>
      <c r="L256" s="69"/>
      <c r="O256" s="1"/>
      <c r="R256" s="1"/>
      <c r="S256" s="1"/>
    </row>
    <row r="257" spans="1:19" ht="15">
      <c r="A257" s="78" t="s">
        <v>446</v>
      </c>
      <c r="B257" s="84" t="s">
        <v>45</v>
      </c>
      <c r="C257" s="107"/>
      <c r="D257" s="107"/>
      <c r="E257" s="6"/>
      <c r="H257" s="8"/>
      <c r="I257" s="1"/>
      <c r="K257" s="69"/>
      <c r="L257" s="69"/>
      <c r="O257" s="1"/>
      <c r="R257" s="1"/>
      <c r="S257" s="1"/>
    </row>
    <row r="258" spans="1:19" ht="15">
      <c r="A258" s="78" t="s">
        <v>189</v>
      </c>
      <c r="B258" s="84" t="s">
        <v>191</v>
      </c>
      <c r="C258" s="107"/>
      <c r="D258" s="107"/>
      <c r="E258" s="6"/>
      <c r="H258" s="8"/>
      <c r="I258" s="1"/>
      <c r="K258" s="69"/>
      <c r="L258" s="69"/>
      <c r="O258" s="1"/>
      <c r="R258" s="1"/>
      <c r="S258" s="1"/>
    </row>
    <row r="259" spans="1:19" ht="15">
      <c r="A259" s="78" t="s">
        <v>430</v>
      </c>
      <c r="B259" s="84" t="s">
        <v>186</v>
      </c>
      <c r="C259" s="107"/>
      <c r="D259" s="107"/>
      <c r="E259" s="6"/>
      <c r="H259" s="8"/>
      <c r="I259" s="1"/>
      <c r="K259" s="69"/>
      <c r="L259" s="69"/>
      <c r="O259" s="1"/>
      <c r="R259" s="1"/>
      <c r="S259" s="1"/>
    </row>
    <row r="260" spans="1:19" ht="15">
      <c r="A260" s="78" t="s">
        <v>192</v>
      </c>
      <c r="B260" s="84" t="s">
        <v>193</v>
      </c>
      <c r="C260" s="107"/>
      <c r="D260" s="107"/>
      <c r="E260" s="6"/>
      <c r="H260" s="8"/>
      <c r="I260" s="1"/>
      <c r="K260" s="69"/>
      <c r="L260" s="69"/>
      <c r="O260" s="1"/>
      <c r="R260" s="1"/>
      <c r="S260" s="1"/>
    </row>
    <row r="261" spans="1:19" ht="15">
      <c r="A261" s="78" t="s">
        <v>194</v>
      </c>
      <c r="B261" s="84" t="s">
        <v>195</v>
      </c>
      <c r="C261" s="107"/>
      <c r="D261" s="107"/>
      <c r="E261" s="6"/>
      <c r="H261" s="8"/>
      <c r="I261" s="1"/>
      <c r="K261" s="69"/>
      <c r="L261" s="69"/>
      <c r="O261" s="1"/>
      <c r="R261" s="1"/>
      <c r="S261" s="1"/>
    </row>
    <row r="262" spans="1:19" ht="15">
      <c r="A262" s="78" t="s">
        <v>196</v>
      </c>
      <c r="B262" s="84" t="s">
        <v>188</v>
      </c>
      <c r="C262" s="107"/>
      <c r="D262" s="107"/>
      <c r="E262" s="6"/>
      <c r="H262" s="8"/>
      <c r="I262" s="1"/>
      <c r="K262" s="69"/>
      <c r="L262" s="69"/>
      <c r="O262" s="1"/>
      <c r="R262" s="1"/>
      <c r="S262" s="1"/>
    </row>
    <row r="263" spans="1:19" ht="15">
      <c r="A263" s="78" t="s">
        <v>197</v>
      </c>
      <c r="B263" s="84" t="s">
        <v>198</v>
      </c>
      <c r="C263" s="107"/>
      <c r="D263" s="107"/>
      <c r="E263" s="6"/>
      <c r="H263" s="8"/>
      <c r="I263" s="1"/>
      <c r="K263" s="69"/>
      <c r="L263" s="69"/>
      <c r="O263" s="1"/>
      <c r="R263" s="1"/>
      <c r="S263" s="1"/>
    </row>
    <row r="264" spans="1:19" ht="15">
      <c r="A264" s="78" t="s">
        <v>199</v>
      </c>
      <c r="B264" s="84" t="s">
        <v>200</v>
      </c>
      <c r="C264" s="107"/>
      <c r="D264" s="107"/>
      <c r="E264" s="6"/>
      <c r="H264" s="8"/>
      <c r="I264" s="1"/>
      <c r="K264" s="69"/>
      <c r="L264" s="69"/>
      <c r="O264" s="1"/>
      <c r="R264" s="1"/>
      <c r="S264" s="1"/>
    </row>
    <row r="265" spans="1:19" ht="15">
      <c r="A265" s="78" t="s">
        <v>201</v>
      </c>
      <c r="B265" s="84" t="s">
        <v>35</v>
      </c>
      <c r="C265" s="107"/>
      <c r="D265" s="107"/>
      <c r="E265" s="6"/>
      <c r="H265" s="8"/>
      <c r="I265" s="1"/>
      <c r="K265" s="69"/>
      <c r="L265" s="69"/>
      <c r="O265" s="1"/>
      <c r="R265" s="1"/>
      <c r="S265" s="1"/>
    </row>
    <row r="266" spans="1:19" ht="15">
      <c r="A266" s="78" t="s">
        <v>202</v>
      </c>
      <c r="B266" s="84" t="s">
        <v>111</v>
      </c>
      <c r="C266" s="107"/>
      <c r="D266" s="107"/>
      <c r="E266" s="6"/>
      <c r="H266" s="8"/>
      <c r="I266" s="1"/>
      <c r="K266" s="69"/>
      <c r="L266" s="69"/>
      <c r="O266" s="1"/>
      <c r="R266" s="1"/>
      <c r="S266" s="1"/>
    </row>
    <row r="267" spans="1:19" ht="15">
      <c r="A267" s="78" t="s">
        <v>203</v>
      </c>
      <c r="B267" s="84" t="s">
        <v>38</v>
      </c>
      <c r="C267" s="107"/>
      <c r="D267" s="107"/>
      <c r="E267" s="6"/>
      <c r="H267" s="8"/>
      <c r="I267" s="1"/>
      <c r="K267" s="69"/>
      <c r="L267" s="69"/>
      <c r="O267" s="1"/>
      <c r="R267" s="1"/>
      <c r="S267" s="1"/>
    </row>
    <row r="268" spans="1:19" ht="15">
      <c r="A268" s="78" t="s">
        <v>204</v>
      </c>
      <c r="B268" s="84" t="s">
        <v>153</v>
      </c>
      <c r="C268" s="107"/>
      <c r="D268" s="107"/>
      <c r="E268" s="6"/>
      <c r="H268" s="8"/>
      <c r="I268" s="1"/>
      <c r="K268" s="69"/>
      <c r="L268" s="69"/>
      <c r="O268" s="1"/>
      <c r="R268" s="1"/>
      <c r="S268" s="1"/>
    </row>
    <row r="269" spans="1:19" ht="15">
      <c r="A269" s="78" t="s">
        <v>447</v>
      </c>
      <c r="B269" s="84" t="s">
        <v>35</v>
      </c>
      <c r="C269" s="107"/>
      <c r="D269" s="107"/>
      <c r="E269" s="6"/>
      <c r="H269" s="8"/>
      <c r="I269" s="1"/>
      <c r="K269" s="69"/>
      <c r="L269" s="69"/>
      <c r="O269" s="1"/>
      <c r="R269" s="1"/>
      <c r="S269" s="1"/>
    </row>
    <row r="270" spans="1:19" ht="15">
      <c r="A270" s="78" t="s">
        <v>431</v>
      </c>
      <c r="B270" s="84" t="s">
        <v>38</v>
      </c>
      <c r="C270" s="107"/>
      <c r="D270" s="107"/>
      <c r="E270" s="6"/>
      <c r="H270" s="8"/>
      <c r="I270" s="1"/>
      <c r="K270" s="69"/>
      <c r="L270" s="69"/>
      <c r="O270" s="1"/>
      <c r="R270" s="1"/>
      <c r="S270" s="1"/>
    </row>
    <row r="271" spans="1:19" ht="15">
      <c r="A271" s="78" t="s">
        <v>206</v>
      </c>
      <c r="B271" s="84" t="s">
        <v>186</v>
      </c>
      <c r="C271" s="107"/>
      <c r="D271" s="107"/>
      <c r="E271" s="6"/>
      <c r="H271" s="8"/>
      <c r="I271" s="1"/>
      <c r="K271" s="69"/>
      <c r="L271" s="69"/>
      <c r="O271" s="1"/>
      <c r="R271" s="1"/>
      <c r="S271" s="1"/>
    </row>
    <row r="272" spans="1:19" ht="15">
      <c r="A272" s="78" t="s">
        <v>207</v>
      </c>
      <c r="B272" s="84" t="s">
        <v>122</v>
      </c>
      <c r="C272" s="107"/>
      <c r="D272" s="107"/>
      <c r="E272" s="6"/>
      <c r="H272" s="8"/>
      <c r="I272" s="1"/>
      <c r="K272" s="69"/>
      <c r="L272" s="69"/>
      <c r="O272" s="1"/>
      <c r="R272" s="1"/>
      <c r="S272" s="1"/>
    </row>
    <row r="273" spans="1:19" ht="15">
      <c r="A273" s="78" t="s">
        <v>208</v>
      </c>
      <c r="B273" s="84" t="s">
        <v>93</v>
      </c>
      <c r="C273" s="107"/>
      <c r="D273" s="107"/>
      <c r="E273" s="6"/>
      <c r="H273" s="8"/>
      <c r="I273" s="1"/>
      <c r="K273" s="69"/>
      <c r="L273" s="69"/>
      <c r="O273" s="1"/>
      <c r="R273" s="1"/>
      <c r="S273" s="1"/>
    </row>
    <row r="274" spans="1:19" ht="15">
      <c r="A274" s="78" t="s">
        <v>209</v>
      </c>
      <c r="B274" s="84" t="s">
        <v>115</v>
      </c>
      <c r="C274" s="107"/>
      <c r="D274" s="107"/>
      <c r="E274" s="6"/>
      <c r="H274" s="8"/>
      <c r="I274" s="1"/>
      <c r="K274" s="69"/>
      <c r="L274" s="69"/>
      <c r="O274" s="1"/>
      <c r="R274" s="1"/>
      <c r="S274" s="1"/>
    </row>
    <row r="275" spans="1:19" ht="15">
      <c r="A275" s="78" t="s">
        <v>210</v>
      </c>
      <c r="B275" s="84" t="s">
        <v>41</v>
      </c>
      <c r="C275" s="107"/>
      <c r="D275" s="107"/>
      <c r="E275" s="6"/>
      <c r="H275" s="8"/>
      <c r="I275" s="1"/>
      <c r="K275" s="69"/>
      <c r="L275" s="69"/>
      <c r="O275" s="1"/>
      <c r="R275" s="1"/>
      <c r="S275" s="1"/>
    </row>
    <row r="276" spans="1:19" ht="15">
      <c r="A276" s="78" t="s">
        <v>211</v>
      </c>
      <c r="B276" s="84" t="s">
        <v>164</v>
      </c>
      <c r="C276" s="107"/>
      <c r="D276" s="107"/>
      <c r="E276" s="6"/>
      <c r="H276" s="8"/>
      <c r="I276" s="1"/>
      <c r="K276" s="69"/>
      <c r="L276" s="69"/>
      <c r="O276" s="1"/>
      <c r="R276" s="1"/>
      <c r="S276" s="1"/>
    </row>
    <row r="277" spans="1:19" ht="15">
      <c r="A277" s="78" t="s">
        <v>448</v>
      </c>
      <c r="B277" s="84" t="s">
        <v>156</v>
      </c>
      <c r="C277" s="107"/>
      <c r="D277" s="107"/>
      <c r="E277" s="6"/>
      <c r="H277" s="8"/>
      <c r="I277" s="1"/>
      <c r="K277" s="69"/>
      <c r="L277" s="69"/>
      <c r="O277" s="1"/>
      <c r="R277" s="1"/>
      <c r="S277" s="1"/>
    </row>
    <row r="278" spans="1:19" ht="15">
      <c r="A278" s="78" t="s">
        <v>212</v>
      </c>
      <c r="B278" s="84" t="s">
        <v>158</v>
      </c>
      <c r="C278" s="107"/>
      <c r="D278" s="107"/>
      <c r="E278" s="6"/>
      <c r="H278" s="8"/>
      <c r="I278" s="1"/>
      <c r="K278" s="69"/>
      <c r="L278" s="69"/>
      <c r="O278" s="1"/>
      <c r="R278" s="1"/>
      <c r="S278" s="1"/>
    </row>
    <row r="279" spans="1:19" ht="15">
      <c r="A279" s="78" t="s">
        <v>432</v>
      </c>
      <c r="B279" s="84" t="s">
        <v>160</v>
      </c>
      <c r="C279" s="107"/>
      <c r="D279" s="107"/>
      <c r="E279" s="6"/>
      <c r="H279" s="8"/>
      <c r="I279" s="1"/>
      <c r="K279" s="69"/>
      <c r="L279" s="69"/>
      <c r="O279" s="1"/>
      <c r="R279" s="1"/>
      <c r="S279" s="1"/>
    </row>
    <row r="280" spans="1:19" ht="15">
      <c r="A280" s="78" t="s">
        <v>213</v>
      </c>
      <c r="B280" s="84" t="s">
        <v>214</v>
      </c>
      <c r="C280" s="107"/>
      <c r="D280" s="107"/>
      <c r="E280" s="6"/>
      <c r="H280" s="8"/>
      <c r="I280" s="1"/>
      <c r="K280" s="69"/>
      <c r="L280" s="69"/>
      <c r="O280" s="1"/>
      <c r="R280" s="1"/>
      <c r="S280" s="1"/>
    </row>
    <row r="281" spans="1:19" ht="15">
      <c r="A281" s="78" t="s">
        <v>216</v>
      </c>
      <c r="B281" s="84" t="s">
        <v>160</v>
      </c>
      <c r="C281" s="107"/>
      <c r="D281" s="107"/>
      <c r="E281" s="6"/>
      <c r="H281" s="8"/>
      <c r="I281" s="1"/>
      <c r="K281" s="69"/>
      <c r="L281" s="69"/>
      <c r="O281" s="1"/>
      <c r="R281" s="1"/>
      <c r="S281" s="1"/>
    </row>
    <row r="282" spans="1:19" ht="15">
      <c r="A282" s="78" t="s">
        <v>217</v>
      </c>
      <c r="B282" s="84" t="s">
        <v>166</v>
      </c>
      <c r="C282" s="107"/>
      <c r="D282" s="107"/>
      <c r="E282" s="6"/>
      <c r="H282" s="8"/>
      <c r="I282" s="1"/>
      <c r="K282" s="69"/>
      <c r="L282" s="69"/>
      <c r="O282" s="1"/>
      <c r="R282" s="1"/>
      <c r="S282" s="1"/>
    </row>
    <row r="283" spans="1:19" ht="15">
      <c r="A283" s="78" t="s">
        <v>218</v>
      </c>
      <c r="B283" s="84" t="s">
        <v>188</v>
      </c>
      <c r="C283" s="107"/>
      <c r="D283" s="107"/>
      <c r="E283" s="6"/>
      <c r="H283" s="8"/>
      <c r="I283" s="1"/>
      <c r="K283" s="69"/>
      <c r="L283" s="69"/>
      <c r="O283" s="1"/>
      <c r="R283" s="1"/>
      <c r="S283" s="1"/>
    </row>
    <row r="284" spans="1:19" ht="15">
      <c r="A284" s="78" t="s">
        <v>219</v>
      </c>
      <c r="B284" s="84" t="s">
        <v>17</v>
      </c>
      <c r="C284" s="107"/>
      <c r="D284" s="107"/>
      <c r="E284" s="6"/>
      <c r="H284" s="8"/>
      <c r="I284" s="1"/>
      <c r="K284" s="69"/>
      <c r="L284" s="69"/>
      <c r="O284" s="1"/>
      <c r="R284" s="1"/>
      <c r="S284" s="1"/>
    </row>
    <row r="285" spans="1:19" ht="15">
      <c r="A285" s="78" t="s">
        <v>220</v>
      </c>
      <c r="B285" s="84" t="s">
        <v>38</v>
      </c>
      <c r="C285" s="107"/>
      <c r="D285" s="107"/>
      <c r="E285" s="6"/>
      <c r="H285" s="8"/>
      <c r="I285" s="1"/>
      <c r="K285" s="69"/>
      <c r="L285" s="69"/>
      <c r="O285" s="1"/>
      <c r="R285" s="1"/>
      <c r="S285" s="1"/>
    </row>
    <row r="286" spans="1:19" ht="15">
      <c r="A286" s="78" t="s">
        <v>221</v>
      </c>
      <c r="B286" s="84" t="s">
        <v>102</v>
      </c>
      <c r="C286" s="107"/>
      <c r="D286" s="107"/>
      <c r="E286" s="6"/>
      <c r="H286" s="8"/>
      <c r="I286" s="1"/>
      <c r="K286" s="69"/>
      <c r="L286" s="69"/>
      <c r="O286" s="1"/>
      <c r="R286" s="1"/>
      <c r="S286" s="1"/>
    </row>
    <row r="287" spans="1:19" ht="15">
      <c r="A287" s="78" t="s">
        <v>222</v>
      </c>
      <c r="B287" s="84" t="s">
        <v>205</v>
      </c>
      <c r="C287" s="107"/>
      <c r="D287" s="107"/>
      <c r="E287" s="6"/>
      <c r="H287" s="8"/>
      <c r="I287" s="1"/>
      <c r="K287" s="69"/>
      <c r="L287" s="69"/>
      <c r="O287" s="1"/>
      <c r="R287" s="1"/>
      <c r="S287" s="1"/>
    </row>
    <row r="288" spans="1:19" ht="15">
      <c r="A288" s="78" t="s">
        <v>223</v>
      </c>
      <c r="B288" s="84" t="s">
        <v>29</v>
      </c>
      <c r="C288" s="107"/>
      <c r="D288" s="107"/>
      <c r="E288" s="6"/>
      <c r="H288" s="8"/>
      <c r="I288" s="1"/>
      <c r="K288" s="69"/>
      <c r="L288" s="69"/>
      <c r="O288" s="1"/>
      <c r="R288" s="1"/>
      <c r="S288" s="1"/>
    </row>
    <row r="289" spans="1:19" ht="15">
      <c r="A289" s="78" t="s">
        <v>449</v>
      </c>
      <c r="B289" s="84" t="s">
        <v>111</v>
      </c>
      <c r="C289" s="107"/>
      <c r="D289" s="107"/>
      <c r="E289" s="6"/>
      <c r="H289" s="8"/>
      <c r="I289" s="1"/>
      <c r="K289" s="69"/>
      <c r="L289" s="69"/>
      <c r="O289" s="1"/>
      <c r="R289" s="1"/>
      <c r="S289" s="1"/>
    </row>
    <row r="290" spans="1:19" ht="15">
      <c r="A290" s="78" t="s">
        <v>433</v>
      </c>
      <c r="B290" s="84" t="s">
        <v>102</v>
      </c>
      <c r="C290" s="107"/>
      <c r="D290" s="107"/>
      <c r="E290" s="6"/>
      <c r="H290" s="8"/>
      <c r="I290" s="1"/>
      <c r="K290" s="69"/>
      <c r="L290" s="69"/>
      <c r="O290" s="1"/>
      <c r="R290" s="1"/>
      <c r="S290" s="1"/>
    </row>
    <row r="291" spans="1:19" ht="15">
      <c r="A291" s="78" t="s">
        <v>224</v>
      </c>
      <c r="B291" s="84" t="s">
        <v>148</v>
      </c>
      <c r="C291" s="107"/>
      <c r="D291" s="107"/>
      <c r="E291" s="6"/>
      <c r="H291" s="8"/>
      <c r="I291" s="1"/>
      <c r="K291" s="69"/>
      <c r="L291" s="69"/>
      <c r="O291" s="1"/>
      <c r="R291" s="1"/>
      <c r="S291" s="1"/>
    </row>
    <row r="292" spans="1:19" ht="15">
      <c r="A292" s="78" t="s">
        <v>225</v>
      </c>
      <c r="B292" s="84" t="s">
        <v>156</v>
      </c>
      <c r="C292" s="107"/>
      <c r="D292" s="107"/>
      <c r="E292" s="6"/>
      <c r="H292" s="8"/>
      <c r="I292" s="1"/>
      <c r="K292" s="69"/>
      <c r="L292" s="69"/>
      <c r="O292" s="1"/>
      <c r="R292" s="1"/>
      <c r="S292" s="1"/>
    </row>
    <row r="293" spans="1:19" ht="15">
      <c r="A293" s="78" t="s">
        <v>226</v>
      </c>
      <c r="B293" s="84" t="s">
        <v>200</v>
      </c>
      <c r="C293" s="107"/>
      <c r="D293" s="107"/>
      <c r="E293" s="6"/>
      <c r="H293" s="8"/>
      <c r="I293" s="1"/>
      <c r="K293" s="69"/>
      <c r="L293" s="69"/>
      <c r="O293" s="1"/>
      <c r="R293" s="1"/>
      <c r="S293" s="1"/>
    </row>
    <row r="294" spans="1:19" ht="15">
      <c r="A294" s="78" t="s">
        <v>227</v>
      </c>
      <c r="B294" s="84" t="s">
        <v>45</v>
      </c>
      <c r="C294" s="107"/>
      <c r="D294" s="107"/>
      <c r="E294" s="6"/>
      <c r="H294" s="8"/>
      <c r="I294" s="1"/>
      <c r="K294" s="69"/>
      <c r="L294" s="69"/>
      <c r="O294" s="1"/>
      <c r="R294" s="1"/>
      <c r="S294" s="1"/>
    </row>
    <row r="295" spans="1:19" ht="15">
      <c r="A295" s="78" t="s">
        <v>228</v>
      </c>
      <c r="B295" s="84" t="s">
        <v>109</v>
      </c>
      <c r="C295" s="107"/>
      <c r="D295" s="107"/>
      <c r="E295" s="6"/>
      <c r="H295" s="8"/>
      <c r="I295" s="1"/>
      <c r="K295" s="69"/>
      <c r="L295" s="69"/>
      <c r="O295" s="1"/>
      <c r="R295" s="1"/>
      <c r="S295" s="1"/>
    </row>
    <row r="296" spans="1:19" ht="15">
      <c r="A296" s="78" t="s">
        <v>229</v>
      </c>
      <c r="B296" s="84" t="s">
        <v>109</v>
      </c>
      <c r="C296" s="107"/>
      <c r="D296" s="107"/>
      <c r="E296" s="6"/>
      <c r="H296" s="8"/>
      <c r="I296" s="1"/>
      <c r="K296" s="69"/>
      <c r="L296" s="69"/>
      <c r="O296" s="1"/>
      <c r="R296" s="1"/>
      <c r="S296" s="1"/>
    </row>
    <row r="297" spans="1:19" ht="15">
      <c r="A297" s="78" t="s">
        <v>450</v>
      </c>
      <c r="B297" s="84" t="s">
        <v>45</v>
      </c>
      <c r="C297" s="107"/>
      <c r="D297" s="107"/>
      <c r="E297" s="6"/>
      <c r="H297" s="6"/>
      <c r="I297" s="1"/>
      <c r="K297" s="8"/>
      <c r="L297" s="1"/>
      <c r="N297" s="69"/>
      <c r="O297" s="69"/>
      <c r="R297" s="1"/>
      <c r="S297" s="1"/>
    </row>
    <row r="298" spans="1:19" ht="15">
      <c r="A298" s="78" t="s">
        <v>230</v>
      </c>
      <c r="B298" s="84" t="s">
        <v>231</v>
      </c>
      <c r="C298" s="107"/>
      <c r="D298" s="107"/>
      <c r="E298" s="6"/>
      <c r="H298" s="6"/>
      <c r="I298" s="1"/>
      <c r="K298" s="8"/>
      <c r="L298" s="1"/>
      <c r="N298" s="69"/>
      <c r="O298" s="69"/>
      <c r="R298" s="1"/>
      <c r="S298" s="1"/>
    </row>
    <row r="299" spans="1:19" ht="15">
      <c r="A299" s="78" t="s">
        <v>434</v>
      </c>
      <c r="B299" s="84" t="s">
        <v>17</v>
      </c>
      <c r="C299" s="107"/>
      <c r="D299" s="107"/>
      <c r="E299" s="6"/>
      <c r="H299" s="6"/>
      <c r="I299" s="1"/>
      <c r="K299" s="8"/>
      <c r="L299" s="1"/>
      <c r="N299" s="69"/>
      <c r="O299" s="69"/>
      <c r="R299" s="1"/>
      <c r="S299" s="1"/>
    </row>
    <row r="300" spans="1:4" ht="15">
      <c r="A300" s="78" t="s">
        <v>232</v>
      </c>
      <c r="B300" s="84" t="s">
        <v>214</v>
      </c>
      <c r="C300" s="107"/>
      <c r="D300" s="107"/>
    </row>
    <row r="301" spans="1:19" ht="15">
      <c r="A301" s="78" t="s">
        <v>233</v>
      </c>
      <c r="B301" s="84" t="s">
        <v>49</v>
      </c>
      <c r="C301" s="111"/>
      <c r="D301" s="107"/>
      <c r="F301" s="6"/>
      <c r="I301" s="8"/>
      <c r="L301" s="69"/>
      <c r="M301" s="69"/>
      <c r="O301" s="1"/>
      <c r="R301" s="1"/>
      <c r="S301" s="1"/>
    </row>
    <row r="302" spans="1:19" ht="15">
      <c r="A302" s="78" t="s">
        <v>234</v>
      </c>
      <c r="B302" s="84" t="s">
        <v>42</v>
      </c>
      <c r="C302" s="111"/>
      <c r="D302" s="107"/>
      <c r="F302" s="6"/>
      <c r="I302" s="8"/>
      <c r="L302" s="69"/>
      <c r="M302" s="69"/>
      <c r="O302" s="1"/>
      <c r="R302" s="1"/>
      <c r="S302" s="1"/>
    </row>
    <row r="303" spans="1:19" ht="15">
      <c r="A303" s="78" t="s">
        <v>235</v>
      </c>
      <c r="B303" s="84" t="s">
        <v>160</v>
      </c>
      <c r="C303" s="111"/>
      <c r="D303" s="107"/>
      <c r="F303" s="6"/>
      <c r="I303" s="8"/>
      <c r="L303" s="69"/>
      <c r="M303" s="69"/>
      <c r="O303" s="1"/>
      <c r="R303" s="1"/>
      <c r="S303" s="1"/>
    </row>
    <row r="304" spans="1:19" ht="15">
      <c r="A304" s="78" t="s">
        <v>236</v>
      </c>
      <c r="B304" s="84" t="s">
        <v>160</v>
      </c>
      <c r="C304" s="111"/>
      <c r="D304" s="107"/>
      <c r="F304" s="6"/>
      <c r="I304" s="8"/>
      <c r="L304" s="69"/>
      <c r="M304" s="69"/>
      <c r="O304" s="1"/>
      <c r="R304" s="1"/>
      <c r="S304" s="1"/>
    </row>
    <row r="305" spans="1:19" ht="15">
      <c r="A305" s="78" t="s">
        <v>237</v>
      </c>
      <c r="B305" s="84" t="s">
        <v>238</v>
      </c>
      <c r="C305" s="111"/>
      <c r="D305" s="107"/>
      <c r="F305" s="6"/>
      <c r="I305" s="8"/>
      <c r="L305" s="69"/>
      <c r="M305" s="69"/>
      <c r="O305" s="1"/>
      <c r="R305" s="1"/>
      <c r="S305" s="1"/>
    </row>
    <row r="306" spans="1:19" ht="15">
      <c r="A306" s="78" t="s">
        <v>239</v>
      </c>
      <c r="B306" s="84" t="s">
        <v>29</v>
      </c>
      <c r="C306" s="111"/>
      <c r="D306" s="107"/>
      <c r="F306" s="6"/>
      <c r="I306" s="8"/>
      <c r="L306" s="69"/>
      <c r="M306" s="69"/>
      <c r="O306" s="1"/>
      <c r="R306" s="1"/>
      <c r="S306" s="1"/>
    </row>
    <row r="307" spans="1:19" ht="15">
      <c r="A307" s="78" t="s">
        <v>240</v>
      </c>
      <c r="B307" s="84" t="s">
        <v>104</v>
      </c>
      <c r="C307" s="111"/>
      <c r="D307" s="107"/>
      <c r="F307" s="6"/>
      <c r="I307" s="8"/>
      <c r="L307" s="69"/>
      <c r="M307" s="69"/>
      <c r="O307" s="1"/>
      <c r="R307" s="1"/>
      <c r="S307" s="1"/>
    </row>
    <row r="308" spans="1:19" ht="15">
      <c r="A308" s="78" t="s">
        <v>241</v>
      </c>
      <c r="B308" s="84" t="s">
        <v>131</v>
      </c>
      <c r="C308" s="111"/>
      <c r="D308" s="107"/>
      <c r="F308" s="6"/>
      <c r="I308" s="8"/>
      <c r="L308" s="69"/>
      <c r="M308" s="69"/>
      <c r="O308" s="1"/>
      <c r="R308" s="1"/>
      <c r="S308" s="1"/>
    </row>
    <row r="309" spans="1:19" ht="15">
      <c r="A309" s="78" t="s">
        <v>451</v>
      </c>
      <c r="B309" s="84" t="s">
        <v>147</v>
      </c>
      <c r="C309" s="111"/>
      <c r="D309" s="107"/>
      <c r="F309" s="6"/>
      <c r="I309" s="8"/>
      <c r="L309" s="69"/>
      <c r="M309" s="69"/>
      <c r="O309" s="1"/>
      <c r="R309" s="1"/>
      <c r="S309" s="1"/>
    </row>
    <row r="310" spans="1:19" ht="15">
      <c r="A310" s="78" t="s">
        <v>435</v>
      </c>
      <c r="B310" s="84" t="s">
        <v>102</v>
      </c>
      <c r="C310" s="111"/>
      <c r="D310" s="107"/>
      <c r="F310" s="6"/>
      <c r="I310" s="8"/>
      <c r="L310" s="69"/>
      <c r="M310" s="69"/>
      <c r="O310" s="1"/>
      <c r="R310" s="1"/>
      <c r="S310" s="1"/>
    </row>
    <row r="311" spans="1:19" ht="15">
      <c r="A311" s="78" t="s">
        <v>242</v>
      </c>
      <c r="B311" s="84" t="s">
        <v>131</v>
      </c>
      <c r="C311" s="111"/>
      <c r="D311" s="107"/>
      <c r="F311" s="6"/>
      <c r="I311" s="8"/>
      <c r="L311" s="69"/>
      <c r="M311" s="69"/>
      <c r="O311" s="1"/>
      <c r="R311" s="1"/>
      <c r="S311" s="1"/>
    </row>
    <row r="312" spans="1:4" ht="15">
      <c r="A312" s="78" t="s">
        <v>243</v>
      </c>
      <c r="B312" s="84" t="s">
        <v>161</v>
      </c>
      <c r="C312" s="107"/>
      <c r="D312" s="107"/>
    </row>
    <row r="313" spans="1:19" ht="15">
      <c r="A313" s="78" t="s">
        <v>244</v>
      </c>
      <c r="B313" s="84" t="s">
        <v>80</v>
      </c>
      <c r="C313" s="111"/>
      <c r="D313" s="107"/>
      <c r="F313" s="6"/>
      <c r="I313" s="8"/>
      <c r="L313" s="69"/>
      <c r="M313" s="69"/>
      <c r="O313" s="1"/>
      <c r="R313" s="1"/>
      <c r="S313" s="1"/>
    </row>
    <row r="314" spans="1:19" ht="15">
      <c r="A314" s="78" t="s">
        <v>245</v>
      </c>
      <c r="B314" s="84" t="s">
        <v>83</v>
      </c>
      <c r="C314" s="111"/>
      <c r="D314" s="107"/>
      <c r="F314" s="6"/>
      <c r="I314" s="8"/>
      <c r="L314" s="69"/>
      <c r="M314" s="69"/>
      <c r="O314" s="1"/>
      <c r="R314" s="1"/>
      <c r="S314" s="1"/>
    </row>
    <row r="315" spans="1:19" ht="15">
      <c r="A315" s="78" t="s">
        <v>246</v>
      </c>
      <c r="B315" s="84" t="s">
        <v>19</v>
      </c>
      <c r="C315" s="111"/>
      <c r="D315" s="107"/>
      <c r="F315" s="6"/>
      <c r="I315" s="8"/>
      <c r="L315" s="69"/>
      <c r="M315" s="69"/>
      <c r="O315" s="1"/>
      <c r="R315" s="1"/>
      <c r="S315" s="1"/>
    </row>
    <row r="316" spans="1:19" ht="15">
      <c r="A316" s="78" t="s">
        <v>247</v>
      </c>
      <c r="B316" s="84" t="s">
        <v>32</v>
      </c>
      <c r="C316" s="111"/>
      <c r="D316" s="107"/>
      <c r="F316" s="6"/>
      <c r="I316" s="8"/>
      <c r="L316" s="69"/>
      <c r="M316" s="69"/>
      <c r="O316" s="1"/>
      <c r="R316" s="1"/>
      <c r="S316" s="1"/>
    </row>
    <row r="317" spans="1:19" ht="15">
      <c r="A317" s="78" t="s">
        <v>452</v>
      </c>
      <c r="B317" s="84" t="s">
        <v>164</v>
      </c>
      <c r="C317" s="111"/>
      <c r="D317" s="107"/>
      <c r="F317" s="6"/>
      <c r="I317" s="8"/>
      <c r="L317" s="69"/>
      <c r="M317" s="69"/>
      <c r="O317" s="1"/>
      <c r="R317" s="1"/>
      <c r="S317" s="1"/>
    </row>
    <row r="318" spans="1:19" ht="15">
      <c r="A318" s="78" t="s">
        <v>248</v>
      </c>
      <c r="B318" s="84" t="s">
        <v>166</v>
      </c>
      <c r="C318" s="111"/>
      <c r="D318" s="107"/>
      <c r="F318" s="6"/>
      <c r="I318" s="8"/>
      <c r="L318" s="69"/>
      <c r="M318" s="69"/>
      <c r="O318" s="1"/>
      <c r="R318" s="1"/>
      <c r="S318" s="1"/>
    </row>
    <row r="319" spans="1:19" ht="15">
      <c r="A319" s="78" t="s">
        <v>436</v>
      </c>
      <c r="B319" s="84" t="s">
        <v>158</v>
      </c>
      <c r="C319" s="111"/>
      <c r="D319" s="107"/>
      <c r="F319" s="6"/>
      <c r="I319" s="8"/>
      <c r="L319" s="69"/>
      <c r="M319" s="69"/>
      <c r="O319" s="1"/>
      <c r="R319" s="1"/>
      <c r="S319" s="1"/>
    </row>
    <row r="320" spans="1:4" ht="15">
      <c r="A320" s="78" t="s">
        <v>249</v>
      </c>
      <c r="B320" s="84" t="s">
        <v>215</v>
      </c>
      <c r="C320" s="107"/>
      <c r="D320" s="107"/>
    </row>
    <row r="321" spans="1:19" ht="15">
      <c r="A321" s="78" t="s">
        <v>250</v>
      </c>
      <c r="B321" s="84" t="s">
        <v>49</v>
      </c>
      <c r="C321" s="111"/>
      <c r="D321" s="107"/>
      <c r="F321" s="6"/>
      <c r="I321" s="8"/>
      <c r="L321" s="69"/>
      <c r="M321" s="69"/>
      <c r="O321" s="1"/>
      <c r="R321" s="1"/>
      <c r="S321" s="1"/>
    </row>
    <row r="322" spans="1:19" ht="15">
      <c r="A322" s="78" t="s">
        <v>251</v>
      </c>
      <c r="B322" s="84" t="s">
        <v>66</v>
      </c>
      <c r="C322" s="111"/>
      <c r="D322" s="107"/>
      <c r="F322" s="6"/>
      <c r="I322" s="8"/>
      <c r="L322" s="69"/>
      <c r="M322" s="69"/>
      <c r="O322" s="1"/>
      <c r="R322" s="1"/>
      <c r="S322" s="1"/>
    </row>
    <row r="323" spans="1:19" ht="15">
      <c r="A323" s="78" t="s">
        <v>252</v>
      </c>
      <c r="B323" s="84" t="s">
        <v>215</v>
      </c>
      <c r="C323" s="111"/>
      <c r="D323" s="107"/>
      <c r="F323" s="6"/>
      <c r="I323" s="8"/>
      <c r="L323" s="69"/>
      <c r="M323" s="69"/>
      <c r="O323" s="1"/>
      <c r="R323" s="1"/>
      <c r="S323" s="1"/>
    </row>
    <row r="324" spans="1:19" ht="15">
      <c r="A324" s="78" t="s">
        <v>253</v>
      </c>
      <c r="B324" s="84" t="s">
        <v>42</v>
      </c>
      <c r="C324" s="111"/>
      <c r="D324" s="107"/>
      <c r="F324" s="6"/>
      <c r="I324" s="8"/>
      <c r="L324" s="69"/>
      <c r="M324" s="69"/>
      <c r="O324" s="1"/>
      <c r="R324" s="1"/>
      <c r="S324" s="1"/>
    </row>
    <row r="325" spans="1:19" ht="15">
      <c r="A325" s="78" t="s">
        <v>254</v>
      </c>
      <c r="B325" s="84" t="s">
        <v>25</v>
      </c>
      <c r="C325" s="111"/>
      <c r="D325" s="107"/>
      <c r="F325" s="6"/>
      <c r="I325" s="8"/>
      <c r="L325" s="69"/>
      <c r="M325" s="69"/>
      <c r="O325" s="1"/>
      <c r="R325" s="1"/>
      <c r="S325" s="1"/>
    </row>
    <row r="326" spans="1:19" ht="15">
      <c r="A326" s="78" t="s">
        <v>255</v>
      </c>
      <c r="B326" s="84" t="s">
        <v>66</v>
      </c>
      <c r="C326" s="111"/>
      <c r="D326" s="107"/>
      <c r="F326" s="6"/>
      <c r="I326" s="8"/>
      <c r="L326" s="69"/>
      <c r="M326" s="69"/>
      <c r="O326" s="1"/>
      <c r="R326" s="1"/>
      <c r="S326" s="1"/>
    </row>
    <row r="327" spans="1:19" ht="15">
      <c r="A327" s="78" t="s">
        <v>256</v>
      </c>
      <c r="B327" s="84" t="s">
        <v>109</v>
      </c>
      <c r="C327" s="111"/>
      <c r="D327" s="107"/>
      <c r="F327" s="6"/>
      <c r="I327" s="8"/>
      <c r="L327" s="69"/>
      <c r="M327" s="69"/>
      <c r="O327" s="1"/>
      <c r="R327" s="1"/>
      <c r="S327" s="1"/>
    </row>
    <row r="328" spans="1:19" ht="15">
      <c r="A328" s="78" t="s">
        <v>257</v>
      </c>
      <c r="B328" s="84" t="s">
        <v>109</v>
      </c>
      <c r="C328" s="111"/>
      <c r="D328" s="107"/>
      <c r="F328" s="6"/>
      <c r="I328" s="8"/>
      <c r="L328" s="69"/>
      <c r="M328" s="69"/>
      <c r="O328" s="1"/>
      <c r="R328" s="1"/>
      <c r="S328" s="1"/>
    </row>
    <row r="329" spans="1:19" ht="15">
      <c r="A329" s="78" t="s">
        <v>453</v>
      </c>
      <c r="B329" s="84" t="s">
        <v>26</v>
      </c>
      <c r="C329" s="111"/>
      <c r="D329" s="107"/>
      <c r="F329" s="6"/>
      <c r="I329" s="8"/>
      <c r="L329" s="69"/>
      <c r="M329" s="69"/>
      <c r="O329" s="1"/>
      <c r="R329" s="1"/>
      <c r="S329" s="1"/>
    </row>
    <row r="330" spans="1:19" ht="15">
      <c r="A330" s="78" t="s">
        <v>437</v>
      </c>
      <c r="B330" s="84" t="s">
        <v>29</v>
      </c>
      <c r="C330" s="111"/>
      <c r="D330" s="107"/>
      <c r="F330" s="6"/>
      <c r="I330" s="8"/>
      <c r="L330" s="69"/>
      <c r="M330" s="69"/>
      <c r="O330" s="1"/>
      <c r="R330" s="1"/>
      <c r="S330" s="1"/>
    </row>
    <row r="331" spans="1:19" ht="15">
      <c r="A331" s="78" t="s">
        <v>258</v>
      </c>
      <c r="B331" s="84" t="s">
        <v>32</v>
      </c>
      <c r="C331" s="111"/>
      <c r="D331" s="107"/>
      <c r="F331" s="6"/>
      <c r="I331" s="8"/>
      <c r="L331" s="69"/>
      <c r="M331" s="69"/>
      <c r="O331" s="1"/>
      <c r="R331" s="1"/>
      <c r="S331" s="1"/>
    </row>
    <row r="332" spans="1:19" ht="15">
      <c r="A332" s="78" t="s">
        <v>259</v>
      </c>
      <c r="B332" s="84" t="s">
        <v>117</v>
      </c>
      <c r="C332" s="111"/>
      <c r="D332" s="107"/>
      <c r="F332" s="6"/>
      <c r="I332" s="8"/>
      <c r="L332" s="69"/>
      <c r="M332" s="69"/>
      <c r="O332" s="1"/>
      <c r="R332" s="1"/>
      <c r="S332" s="1"/>
    </row>
    <row r="333" spans="1:19" ht="15">
      <c r="A333" s="78" t="s">
        <v>260</v>
      </c>
      <c r="B333" s="84" t="s">
        <v>166</v>
      </c>
      <c r="C333" s="111"/>
      <c r="D333" s="107"/>
      <c r="F333" s="6"/>
      <c r="I333" s="8"/>
      <c r="L333" s="69"/>
      <c r="M333" s="69"/>
      <c r="O333" s="1"/>
      <c r="R333" s="1"/>
      <c r="S333" s="1"/>
    </row>
    <row r="334" spans="1:19" ht="15">
      <c r="A334" s="78" t="s">
        <v>261</v>
      </c>
      <c r="B334" s="84" t="s">
        <v>33</v>
      </c>
      <c r="C334" s="111"/>
      <c r="D334" s="107"/>
      <c r="F334" s="6"/>
      <c r="I334" s="8"/>
      <c r="L334" s="69"/>
      <c r="M334" s="69"/>
      <c r="O334" s="1"/>
      <c r="R334" s="1"/>
      <c r="S334" s="1"/>
    </row>
    <row r="335" spans="1:19" ht="15">
      <c r="A335" s="78" t="s">
        <v>262</v>
      </c>
      <c r="B335" s="84" t="s">
        <v>33</v>
      </c>
      <c r="C335" s="111"/>
      <c r="D335" s="107"/>
      <c r="F335" s="6"/>
      <c r="I335" s="8"/>
      <c r="L335" s="69"/>
      <c r="M335" s="69"/>
      <c r="O335" s="1"/>
      <c r="R335" s="1"/>
      <c r="S335" s="1"/>
    </row>
    <row r="336" spans="1:4" ht="15">
      <c r="A336" s="78" t="s">
        <v>263</v>
      </c>
      <c r="B336" s="84" t="s">
        <v>45</v>
      </c>
      <c r="C336" s="107"/>
      <c r="D336" s="107"/>
    </row>
    <row r="337" spans="1:19" ht="15">
      <c r="A337" s="78" t="s">
        <v>454</v>
      </c>
      <c r="B337" s="84" t="s">
        <v>215</v>
      </c>
      <c r="C337" s="115"/>
      <c r="D337" s="114"/>
      <c r="F337" s="6"/>
      <c r="I337" s="8"/>
      <c r="L337" s="69"/>
      <c r="M337" s="69"/>
      <c r="O337" s="1"/>
      <c r="R337" s="1"/>
      <c r="S337" s="1"/>
    </row>
    <row r="338" spans="1:19" ht="15">
      <c r="A338" s="78" t="s">
        <v>264</v>
      </c>
      <c r="B338" s="84" t="s">
        <v>164</v>
      </c>
      <c r="C338" s="115"/>
      <c r="D338" s="114"/>
      <c r="F338" s="6"/>
      <c r="I338" s="8"/>
      <c r="L338" s="69"/>
      <c r="M338" s="69"/>
      <c r="O338" s="1"/>
      <c r="R338" s="1"/>
      <c r="S338" s="1"/>
    </row>
    <row r="339" spans="1:19" ht="15">
      <c r="A339" s="78" t="s">
        <v>438</v>
      </c>
      <c r="B339" s="84" t="s">
        <v>161</v>
      </c>
      <c r="C339" s="115"/>
      <c r="D339" s="114"/>
      <c r="F339" s="6"/>
      <c r="I339" s="8"/>
      <c r="L339" s="69"/>
      <c r="M339" s="69"/>
      <c r="O339" s="1"/>
      <c r="R339" s="1"/>
      <c r="S339" s="1"/>
    </row>
    <row r="340" spans="1:19" ht="15">
      <c r="A340" s="78" t="s">
        <v>265</v>
      </c>
      <c r="B340" s="84" t="s">
        <v>266</v>
      </c>
      <c r="C340" s="115"/>
      <c r="D340" s="114"/>
      <c r="F340" s="6"/>
      <c r="I340" s="8"/>
      <c r="L340" s="69"/>
      <c r="M340" s="69"/>
      <c r="O340" s="1"/>
      <c r="R340" s="1"/>
      <c r="S340" s="1"/>
    </row>
    <row r="341" spans="1:19" ht="15">
      <c r="A341" s="78" t="s">
        <v>268</v>
      </c>
      <c r="B341" s="84" t="s">
        <v>122</v>
      </c>
      <c r="C341" s="115"/>
      <c r="D341" s="114"/>
      <c r="F341" s="6"/>
      <c r="I341" s="8"/>
      <c r="L341" s="69"/>
      <c r="M341" s="69"/>
      <c r="O341" s="1"/>
      <c r="R341" s="1"/>
      <c r="S341" s="1"/>
    </row>
    <row r="342" spans="1:19" ht="15">
      <c r="A342" s="78" t="s">
        <v>270</v>
      </c>
      <c r="B342" s="84" t="s">
        <v>215</v>
      </c>
      <c r="C342" s="115"/>
      <c r="D342" s="114"/>
      <c r="F342" s="6"/>
      <c r="I342" s="8"/>
      <c r="L342" s="69"/>
      <c r="M342" s="69"/>
      <c r="O342" s="1"/>
      <c r="R342" s="1"/>
      <c r="S342" s="1"/>
    </row>
    <row r="343" spans="1:4" ht="15">
      <c r="A343" s="78" t="s">
        <v>271</v>
      </c>
      <c r="B343" s="84" t="s">
        <v>115</v>
      </c>
      <c r="C343" s="107"/>
      <c r="D343" s="107"/>
    </row>
    <row r="344" spans="1:19" ht="15">
      <c r="A344" s="78" t="s">
        <v>272</v>
      </c>
      <c r="B344" s="84" t="s">
        <v>117</v>
      </c>
      <c r="C344" s="107"/>
      <c r="D344" s="107"/>
      <c r="E344" s="6"/>
      <c r="H344" s="8"/>
      <c r="I344" s="1"/>
      <c r="K344" s="69"/>
      <c r="L344" s="69"/>
      <c r="O344" s="1"/>
      <c r="R344" s="1"/>
      <c r="S344" s="1"/>
    </row>
    <row r="345" spans="1:19" ht="15">
      <c r="A345" s="78" t="s">
        <v>283</v>
      </c>
      <c r="B345" s="84" t="s">
        <v>25</v>
      </c>
      <c r="C345" s="107"/>
      <c r="D345" s="107"/>
      <c r="E345" s="6"/>
      <c r="H345" s="8"/>
      <c r="I345" s="1"/>
      <c r="K345" s="69"/>
      <c r="L345" s="69"/>
      <c r="O345" s="1"/>
      <c r="R345" s="1"/>
      <c r="S345" s="1"/>
    </row>
    <row r="346" spans="1:19" ht="15">
      <c r="A346" s="78" t="s">
        <v>284</v>
      </c>
      <c r="B346" s="84" t="s">
        <v>166</v>
      </c>
      <c r="C346" s="107"/>
      <c r="D346" s="107"/>
      <c r="E346" s="6"/>
      <c r="H346" s="8"/>
      <c r="I346" s="1"/>
      <c r="K346" s="69"/>
      <c r="L346" s="69"/>
      <c r="O346" s="1"/>
      <c r="R346" s="1"/>
      <c r="S346" s="1"/>
    </row>
    <row r="347" spans="1:19" ht="15">
      <c r="A347" s="78" t="s">
        <v>285</v>
      </c>
      <c r="B347" s="84" t="s">
        <v>148</v>
      </c>
      <c r="C347" s="107"/>
      <c r="D347" s="107"/>
      <c r="E347" s="6"/>
      <c r="H347" s="8"/>
      <c r="I347" s="1"/>
      <c r="K347" s="69"/>
      <c r="L347" s="69"/>
      <c r="O347" s="1"/>
      <c r="R347" s="1"/>
      <c r="S347" s="1"/>
    </row>
    <row r="348" spans="1:19" ht="15">
      <c r="A348" s="78" t="s">
        <v>286</v>
      </c>
      <c r="B348" s="84" t="s">
        <v>32</v>
      </c>
      <c r="C348" s="107"/>
      <c r="D348" s="107"/>
      <c r="E348" s="6"/>
      <c r="H348" s="8"/>
      <c r="I348" s="1"/>
      <c r="K348" s="69"/>
      <c r="L348" s="69"/>
      <c r="O348" s="1"/>
      <c r="R348" s="1"/>
      <c r="S348" s="1"/>
    </row>
    <row r="349" spans="1:19" ht="15">
      <c r="A349" s="78" t="s">
        <v>456</v>
      </c>
      <c r="B349" s="84" t="s">
        <v>109</v>
      </c>
      <c r="C349" s="107"/>
      <c r="D349" s="107"/>
      <c r="E349" s="6"/>
      <c r="H349" s="8"/>
      <c r="I349" s="1"/>
      <c r="K349" s="69"/>
      <c r="L349" s="69"/>
      <c r="O349" s="1"/>
      <c r="R349" s="1"/>
      <c r="S349" s="1"/>
    </row>
    <row r="350" spans="1:19" ht="15">
      <c r="A350" s="78" t="s">
        <v>440</v>
      </c>
      <c r="B350" s="84" t="s">
        <v>32</v>
      </c>
      <c r="C350" s="107"/>
      <c r="D350" s="107"/>
      <c r="E350" s="6"/>
      <c r="H350" s="8"/>
      <c r="I350" s="1"/>
      <c r="K350" s="69"/>
      <c r="L350" s="69"/>
      <c r="O350" s="1"/>
      <c r="R350" s="1"/>
      <c r="S350" s="1"/>
    </row>
    <row r="351" spans="1:19" ht="15">
      <c r="A351" s="78" t="s">
        <v>287</v>
      </c>
      <c r="B351" s="84" t="s">
        <v>158</v>
      </c>
      <c r="C351" s="107"/>
      <c r="D351" s="107"/>
      <c r="E351" s="6"/>
      <c r="H351" s="8"/>
      <c r="I351" s="1"/>
      <c r="K351" s="69"/>
      <c r="L351" s="69"/>
      <c r="O351" s="1"/>
      <c r="R351" s="1"/>
      <c r="S351" s="1"/>
    </row>
    <row r="352" spans="1:19" ht="15">
      <c r="A352" s="78" t="s">
        <v>288</v>
      </c>
      <c r="B352" s="84" t="s">
        <v>289</v>
      </c>
      <c r="C352" s="107"/>
      <c r="D352" s="107"/>
      <c r="E352" s="6"/>
      <c r="H352" s="8"/>
      <c r="I352" s="1"/>
      <c r="K352" s="69"/>
      <c r="L352" s="69"/>
      <c r="O352" s="1"/>
      <c r="R352" s="1"/>
      <c r="S352" s="1"/>
    </row>
    <row r="353" spans="1:19" ht="15">
      <c r="A353" s="78" t="s">
        <v>290</v>
      </c>
      <c r="B353" s="84" t="s">
        <v>269</v>
      </c>
      <c r="C353" s="107"/>
      <c r="D353" s="107"/>
      <c r="E353" s="6"/>
      <c r="H353" s="8"/>
      <c r="I353" s="1"/>
      <c r="K353" s="69"/>
      <c r="L353" s="69"/>
      <c r="O353" s="1"/>
      <c r="R353" s="1"/>
      <c r="S353" s="1"/>
    </row>
    <row r="354" spans="1:19" ht="15">
      <c r="A354" s="78" t="s">
        <v>291</v>
      </c>
      <c r="B354" s="84" t="s">
        <v>49</v>
      </c>
      <c r="C354" s="107"/>
      <c r="D354" s="107"/>
      <c r="E354" s="6"/>
      <c r="H354" s="8"/>
      <c r="I354" s="1"/>
      <c r="K354" s="69"/>
      <c r="L354" s="69"/>
      <c r="O354" s="1"/>
      <c r="R354" s="1"/>
      <c r="S354" s="1"/>
    </row>
    <row r="355" spans="1:19" ht="15">
      <c r="A355" s="78" t="s">
        <v>292</v>
      </c>
      <c r="B355" s="84" t="s">
        <v>80</v>
      </c>
      <c r="C355" s="107"/>
      <c r="D355" s="107"/>
      <c r="E355" s="6"/>
      <c r="H355" s="8"/>
      <c r="I355" s="1"/>
      <c r="K355" s="69"/>
      <c r="L355" s="69"/>
      <c r="O355" s="1"/>
      <c r="R355" s="1"/>
      <c r="S355" s="1"/>
    </row>
    <row r="356" spans="1:19" ht="15">
      <c r="A356" s="78" t="s">
        <v>457</v>
      </c>
      <c r="B356" s="84" t="s">
        <v>45</v>
      </c>
      <c r="C356" s="107"/>
      <c r="D356" s="107"/>
      <c r="E356" s="6"/>
      <c r="H356" s="8"/>
      <c r="I356" s="1"/>
      <c r="K356" s="69"/>
      <c r="L356" s="69"/>
      <c r="O356" s="1"/>
      <c r="R356" s="1"/>
      <c r="S356" s="1"/>
    </row>
    <row r="357" spans="1:19" ht="15">
      <c r="A357" s="78" t="s">
        <v>293</v>
      </c>
      <c r="B357" s="84" t="s">
        <v>115</v>
      </c>
      <c r="C357" s="107"/>
      <c r="D357" s="107"/>
      <c r="E357" s="6"/>
      <c r="H357" s="8"/>
      <c r="I357" s="1"/>
      <c r="K357" s="69"/>
      <c r="L357" s="69"/>
      <c r="O357" s="1"/>
      <c r="R357" s="1"/>
      <c r="S357" s="1"/>
    </row>
    <row r="358" spans="1:19" ht="15">
      <c r="A358" s="78" t="s">
        <v>441</v>
      </c>
      <c r="B358" s="84" t="s">
        <v>49</v>
      </c>
      <c r="C358" s="107"/>
      <c r="D358" s="107"/>
      <c r="E358" s="6"/>
      <c r="H358" s="8"/>
      <c r="I358" s="1"/>
      <c r="K358" s="69"/>
      <c r="L358" s="69"/>
      <c r="O358" s="1"/>
      <c r="R358" s="1"/>
      <c r="S358" s="1"/>
    </row>
    <row r="359" spans="1:19" ht="15">
      <c r="A359" s="78" t="s">
        <v>294</v>
      </c>
      <c r="B359" s="84" t="s">
        <v>191</v>
      </c>
      <c r="C359" s="107"/>
      <c r="D359" s="107"/>
      <c r="E359" s="6"/>
      <c r="H359" s="8"/>
      <c r="I359" s="1"/>
      <c r="K359" s="69"/>
      <c r="L359" s="69"/>
      <c r="O359" s="1"/>
      <c r="R359" s="1"/>
      <c r="S359" s="1"/>
    </row>
    <row r="360" spans="1:19" ht="15">
      <c r="A360" s="78" t="s">
        <v>295</v>
      </c>
      <c r="B360" s="84" t="s">
        <v>296</v>
      </c>
      <c r="C360" s="107"/>
      <c r="D360" s="107"/>
      <c r="E360" s="6"/>
      <c r="H360" s="8"/>
      <c r="I360" s="1"/>
      <c r="K360" s="69"/>
      <c r="L360" s="69"/>
      <c r="O360" s="1"/>
      <c r="R360" s="1"/>
      <c r="S360" s="1"/>
    </row>
    <row r="361" spans="1:19" ht="15">
      <c r="A361" s="78" t="s">
        <v>297</v>
      </c>
      <c r="B361" s="84" t="s">
        <v>93</v>
      </c>
      <c r="C361" s="107"/>
      <c r="D361" s="107"/>
      <c r="E361" s="6"/>
      <c r="H361" s="8"/>
      <c r="I361" s="1"/>
      <c r="K361" s="69"/>
      <c r="L361" s="69"/>
      <c r="O361" s="1"/>
      <c r="R361" s="1"/>
      <c r="S361" s="1"/>
    </row>
    <row r="362" spans="1:19" ht="15">
      <c r="A362" s="78" t="s">
        <v>298</v>
      </c>
      <c r="B362" s="84" t="s">
        <v>299</v>
      </c>
      <c r="C362" s="107"/>
      <c r="D362" s="107"/>
      <c r="E362" s="6"/>
      <c r="H362" s="8"/>
      <c r="I362" s="1"/>
      <c r="K362" s="69"/>
      <c r="L362" s="69"/>
      <c r="O362" s="1"/>
      <c r="R362" s="1"/>
      <c r="S362" s="1"/>
    </row>
    <row r="363" spans="1:19" ht="15">
      <c r="A363" s="78" t="s">
        <v>300</v>
      </c>
      <c r="B363" s="84" t="s">
        <v>301</v>
      </c>
      <c r="C363" s="107"/>
      <c r="D363" s="107"/>
      <c r="E363" s="6"/>
      <c r="H363" s="8"/>
      <c r="I363" s="1"/>
      <c r="K363" s="69"/>
      <c r="L363" s="69"/>
      <c r="O363" s="1"/>
      <c r="R363" s="1"/>
      <c r="S363" s="1"/>
    </row>
    <row r="364" spans="1:19" ht="15">
      <c r="A364" s="78"/>
      <c r="B364" s="84"/>
      <c r="C364" s="107"/>
      <c r="D364" s="107"/>
      <c r="E364" s="6"/>
      <c r="H364" s="8"/>
      <c r="I364" s="1"/>
      <c r="K364" s="69"/>
      <c r="L364" s="69"/>
      <c r="O364" s="1"/>
      <c r="R364" s="1"/>
      <c r="S364" s="1"/>
    </row>
    <row r="365" spans="1:19" ht="15">
      <c r="A365" s="80" t="s">
        <v>417</v>
      </c>
      <c r="B365" s="77">
        <v>0</v>
      </c>
      <c r="C365" s="107"/>
      <c r="D365" s="107"/>
      <c r="E365" s="6"/>
      <c r="H365" s="8"/>
      <c r="I365" s="1"/>
      <c r="K365" s="69"/>
      <c r="L365" s="69"/>
      <c r="O365" s="1"/>
      <c r="R365" s="1"/>
      <c r="S365" s="1"/>
    </row>
    <row r="366" spans="1:19" ht="15">
      <c r="A366" s="78" t="s">
        <v>134</v>
      </c>
      <c r="B366" s="85" t="s">
        <v>20</v>
      </c>
      <c r="C366" s="107"/>
      <c r="D366" s="107"/>
      <c r="E366" s="6"/>
      <c r="H366" s="8"/>
      <c r="I366" s="1"/>
      <c r="K366" s="69"/>
      <c r="L366" s="69"/>
      <c r="O366" s="1"/>
      <c r="R366" s="1"/>
      <c r="S366" s="1"/>
    </row>
    <row r="367" spans="1:19" ht="15">
      <c r="A367" s="78" t="s">
        <v>136</v>
      </c>
      <c r="B367" s="85" t="s">
        <v>20</v>
      </c>
      <c r="C367" s="107"/>
      <c r="D367" s="107"/>
      <c r="E367" s="6"/>
      <c r="H367" s="8"/>
      <c r="I367" s="1"/>
      <c r="K367" s="69"/>
      <c r="L367" s="69"/>
      <c r="O367" s="1"/>
      <c r="R367" s="1"/>
      <c r="S367" s="1"/>
    </row>
    <row r="368" spans="1:19" ht="15">
      <c r="A368" s="78" t="s">
        <v>137</v>
      </c>
      <c r="B368" s="85" t="s">
        <v>35</v>
      </c>
      <c r="C368" s="107"/>
      <c r="D368" s="107"/>
      <c r="E368" s="6"/>
      <c r="H368" s="8"/>
      <c r="I368" s="1"/>
      <c r="K368" s="69"/>
      <c r="L368" s="69"/>
      <c r="O368" s="1"/>
      <c r="R368" s="1"/>
      <c r="S368" s="1"/>
    </row>
    <row r="369" spans="1:19" ht="15">
      <c r="A369" s="78" t="s">
        <v>139</v>
      </c>
      <c r="B369" s="85" t="s">
        <v>20</v>
      </c>
      <c r="C369" s="107"/>
      <c r="D369" s="107"/>
      <c r="E369" s="6"/>
      <c r="H369" s="8"/>
      <c r="I369" s="1"/>
      <c r="K369" s="69"/>
      <c r="L369" s="69"/>
      <c r="O369" s="1"/>
      <c r="R369" s="1"/>
      <c r="S369" s="1"/>
    </row>
    <row r="370" spans="1:19" ht="15">
      <c r="A370" s="78" t="s">
        <v>140</v>
      </c>
      <c r="B370" s="85" t="s">
        <v>20</v>
      </c>
      <c r="C370" s="107"/>
      <c r="D370" s="107"/>
      <c r="E370" s="6"/>
      <c r="H370" s="8"/>
      <c r="I370" s="1"/>
      <c r="K370" s="69"/>
      <c r="L370" s="69"/>
      <c r="O370" s="1"/>
      <c r="R370" s="1"/>
      <c r="S370" s="1"/>
    </row>
    <row r="371" spans="1:19" ht="15">
      <c r="A371" s="78" t="s">
        <v>141</v>
      </c>
      <c r="B371" s="85" t="s">
        <v>20</v>
      </c>
      <c r="C371" s="107"/>
      <c r="D371" s="107"/>
      <c r="E371" s="6"/>
      <c r="H371" s="8"/>
      <c r="I371" s="1"/>
      <c r="K371" s="69"/>
      <c r="L371" s="69"/>
      <c r="O371" s="1"/>
      <c r="R371" s="1"/>
      <c r="S371" s="1"/>
    </row>
    <row r="372" spans="1:19" ht="15">
      <c r="A372" s="78" t="s">
        <v>142</v>
      </c>
      <c r="B372" s="85" t="s">
        <v>20</v>
      </c>
      <c r="C372" s="107"/>
      <c r="D372" s="107"/>
      <c r="E372" s="6"/>
      <c r="H372" s="8"/>
      <c r="I372" s="1"/>
      <c r="K372" s="69"/>
      <c r="L372" s="69"/>
      <c r="O372" s="1"/>
      <c r="R372" s="1"/>
      <c r="S372" s="1"/>
    </row>
    <row r="373" spans="1:19" ht="15">
      <c r="A373" s="78"/>
      <c r="B373" s="85"/>
      <c r="C373" s="107"/>
      <c r="D373" s="107"/>
      <c r="E373" s="6"/>
      <c r="H373" s="8"/>
      <c r="I373" s="1"/>
      <c r="K373" s="69"/>
      <c r="L373" s="69"/>
      <c r="O373" s="1"/>
      <c r="R373" s="1"/>
      <c r="S373" s="1"/>
    </row>
    <row r="374" spans="1:19" ht="15">
      <c r="A374" s="80" t="s">
        <v>421</v>
      </c>
      <c r="B374" s="82">
        <v>0</v>
      </c>
      <c r="C374" s="114"/>
      <c r="D374" s="114"/>
      <c r="E374" s="6"/>
      <c r="H374" s="8"/>
      <c r="I374" s="1"/>
      <c r="K374" s="69"/>
      <c r="L374" s="69"/>
      <c r="O374" s="1"/>
      <c r="R374" s="1"/>
      <c r="S374" s="1"/>
    </row>
    <row r="375" spans="1:19" ht="15">
      <c r="A375" s="86" t="s">
        <v>327</v>
      </c>
      <c r="B375" s="87" t="s">
        <v>328</v>
      </c>
      <c r="C375" s="114"/>
      <c r="D375" s="114"/>
      <c r="E375" s="6"/>
      <c r="H375" s="8"/>
      <c r="I375" s="1"/>
      <c r="K375" s="69"/>
      <c r="L375" s="69"/>
      <c r="O375" s="1"/>
      <c r="R375" s="1"/>
      <c r="S375" s="1"/>
    </row>
    <row r="376" spans="1:19" ht="15">
      <c r="A376" s="86" t="s">
        <v>327</v>
      </c>
      <c r="B376" s="87" t="s">
        <v>328</v>
      </c>
      <c r="C376" s="114"/>
      <c r="D376" s="114"/>
      <c r="E376" s="6"/>
      <c r="H376" s="8"/>
      <c r="I376" s="1"/>
      <c r="K376" s="69"/>
      <c r="L376" s="69"/>
      <c r="O376" s="1"/>
      <c r="R376" s="1"/>
      <c r="S376" s="1"/>
    </row>
    <row r="377" spans="1:19" ht="15">
      <c r="A377" s="86" t="s">
        <v>329</v>
      </c>
      <c r="B377" s="87" t="s">
        <v>296</v>
      </c>
      <c r="C377" s="114"/>
      <c r="D377" s="114"/>
      <c r="E377" s="6"/>
      <c r="H377" s="8"/>
      <c r="I377" s="1"/>
      <c r="K377" s="69"/>
      <c r="L377" s="69"/>
      <c r="O377" s="1"/>
      <c r="R377" s="1"/>
      <c r="S377" s="1"/>
    </row>
    <row r="378" spans="1:19" ht="15">
      <c r="A378" s="86" t="s">
        <v>329</v>
      </c>
      <c r="B378" s="87" t="s">
        <v>296</v>
      </c>
      <c r="C378" s="114"/>
      <c r="D378" s="114"/>
      <c r="E378" s="6"/>
      <c r="H378" s="8"/>
      <c r="I378" s="1"/>
      <c r="K378" s="69"/>
      <c r="L378" s="69"/>
      <c r="O378" s="1"/>
      <c r="R378" s="1"/>
      <c r="S378" s="1"/>
    </row>
    <row r="379" spans="1:19" ht="15">
      <c r="A379" s="86" t="s">
        <v>330</v>
      </c>
      <c r="B379" s="87" t="s">
        <v>107</v>
      </c>
      <c r="C379" s="114"/>
      <c r="D379" s="114"/>
      <c r="E379" s="6"/>
      <c r="H379" s="8"/>
      <c r="I379" s="1"/>
      <c r="K379" s="69"/>
      <c r="L379" s="69"/>
      <c r="O379" s="1"/>
      <c r="R379" s="1"/>
      <c r="S379" s="1"/>
    </row>
    <row r="380" spans="1:19" ht="15">
      <c r="A380" s="86" t="s">
        <v>331</v>
      </c>
      <c r="B380" s="87" t="s">
        <v>107</v>
      </c>
      <c r="C380" s="114"/>
      <c r="D380" s="114"/>
      <c r="E380" s="6"/>
      <c r="H380" s="8"/>
      <c r="I380" s="1"/>
      <c r="K380" s="69"/>
      <c r="L380" s="69"/>
      <c r="O380" s="1"/>
      <c r="R380" s="1"/>
      <c r="S380" s="1"/>
    </row>
    <row r="381" spans="1:19" ht="15">
      <c r="A381" s="86" t="s">
        <v>332</v>
      </c>
      <c r="B381" s="87" t="s">
        <v>99</v>
      </c>
      <c r="C381" s="114"/>
      <c r="D381" s="114"/>
      <c r="E381" s="6"/>
      <c r="H381" s="8"/>
      <c r="I381" s="1"/>
      <c r="K381" s="69"/>
      <c r="L381" s="69"/>
      <c r="O381" s="1"/>
      <c r="R381" s="1"/>
      <c r="S381" s="1"/>
    </row>
    <row r="382" spans="1:19" ht="15">
      <c r="A382" s="86" t="s">
        <v>333</v>
      </c>
      <c r="B382" s="87" t="s">
        <v>107</v>
      </c>
      <c r="C382" s="114"/>
      <c r="D382" s="114"/>
      <c r="E382" s="6"/>
      <c r="H382" s="8"/>
      <c r="I382" s="1"/>
      <c r="K382" s="69"/>
      <c r="L382" s="69"/>
      <c r="O382" s="1"/>
      <c r="R382" s="1"/>
      <c r="S382" s="1"/>
    </row>
    <row r="383" spans="1:19" ht="15">
      <c r="A383" s="86" t="s">
        <v>334</v>
      </c>
      <c r="B383" s="87" t="s">
        <v>135</v>
      </c>
      <c r="C383" s="114"/>
      <c r="D383" s="114"/>
      <c r="E383" s="6"/>
      <c r="H383" s="8"/>
      <c r="I383" s="1"/>
      <c r="K383" s="69"/>
      <c r="L383" s="69"/>
      <c r="O383" s="1"/>
      <c r="R383" s="1"/>
      <c r="S383" s="1"/>
    </row>
    <row r="384" spans="1:19" ht="15">
      <c r="A384" s="86" t="s">
        <v>335</v>
      </c>
      <c r="B384" s="87" t="s">
        <v>119</v>
      </c>
      <c r="C384" s="114"/>
      <c r="D384" s="114"/>
      <c r="E384" s="6"/>
      <c r="H384" s="8"/>
      <c r="I384" s="1"/>
      <c r="K384" s="69"/>
      <c r="L384" s="69"/>
      <c r="O384" s="1"/>
      <c r="R384" s="1"/>
      <c r="S384" s="1"/>
    </row>
    <row r="385" spans="1:19" ht="15">
      <c r="A385" s="86" t="s">
        <v>336</v>
      </c>
      <c r="B385" s="87" t="s">
        <v>138</v>
      </c>
      <c r="C385" s="114"/>
      <c r="D385" s="114"/>
      <c r="E385" s="6"/>
      <c r="H385" s="8"/>
      <c r="I385" s="1"/>
      <c r="K385" s="69"/>
      <c r="L385" s="69"/>
      <c r="O385" s="1"/>
      <c r="R385" s="1"/>
      <c r="S385" s="1"/>
    </row>
    <row r="386" spans="1:19" ht="15">
      <c r="A386" s="86" t="s">
        <v>337</v>
      </c>
      <c r="B386" s="87" t="s">
        <v>83</v>
      </c>
      <c r="C386" s="114"/>
      <c r="D386" s="114"/>
      <c r="E386" s="6"/>
      <c r="H386" s="8"/>
      <c r="I386" s="1"/>
      <c r="K386" s="69"/>
      <c r="L386" s="69"/>
      <c r="O386" s="1"/>
      <c r="R386" s="1"/>
      <c r="S386" s="1"/>
    </row>
    <row r="387" spans="1:19" ht="15">
      <c r="A387" s="86" t="s">
        <v>338</v>
      </c>
      <c r="B387" s="87" t="s">
        <v>102</v>
      </c>
      <c r="C387" s="114"/>
      <c r="D387" s="114"/>
      <c r="E387" s="6"/>
      <c r="H387" s="8"/>
      <c r="I387" s="1"/>
      <c r="K387" s="69"/>
      <c r="L387" s="69"/>
      <c r="O387" s="1"/>
      <c r="R387" s="1"/>
      <c r="S387" s="1"/>
    </row>
    <row r="388" spans="1:19" ht="15">
      <c r="A388" s="86" t="s">
        <v>339</v>
      </c>
      <c r="B388" s="87" t="s">
        <v>32</v>
      </c>
      <c r="C388" s="114"/>
      <c r="D388" s="114"/>
      <c r="E388" s="6"/>
      <c r="H388" s="8"/>
      <c r="I388" s="1"/>
      <c r="K388" s="69"/>
      <c r="L388" s="69"/>
      <c r="O388" s="1"/>
      <c r="R388" s="1"/>
      <c r="S388" s="1"/>
    </row>
    <row r="389" spans="1:19" ht="15">
      <c r="A389" s="86"/>
      <c r="B389" s="87"/>
      <c r="C389" s="114"/>
      <c r="D389" s="114"/>
      <c r="E389" s="6"/>
      <c r="H389" s="8"/>
      <c r="I389" s="1"/>
      <c r="K389" s="69"/>
      <c r="L389" s="69"/>
      <c r="O389" s="1"/>
      <c r="R389" s="1"/>
      <c r="S389" s="1"/>
    </row>
    <row r="390" spans="1:19" ht="15">
      <c r="A390" s="83" t="s">
        <v>422</v>
      </c>
      <c r="B390" s="82">
        <v>0</v>
      </c>
      <c r="C390" s="114"/>
      <c r="D390" s="114"/>
      <c r="E390" s="6"/>
      <c r="H390" s="8"/>
      <c r="I390" s="1"/>
      <c r="K390" s="69"/>
      <c r="L390" s="69"/>
      <c r="O390" s="1"/>
      <c r="R390" s="1"/>
      <c r="S390" s="1"/>
    </row>
    <row r="391" spans="1:19" ht="15">
      <c r="A391" s="86" t="s">
        <v>340</v>
      </c>
      <c r="B391" s="87" t="s">
        <v>166</v>
      </c>
      <c r="C391" s="114"/>
      <c r="D391" s="114"/>
      <c r="E391" s="6"/>
      <c r="H391" s="8"/>
      <c r="I391" s="1"/>
      <c r="K391" s="69"/>
      <c r="L391" s="69"/>
      <c r="O391" s="1"/>
      <c r="R391" s="1"/>
      <c r="S391" s="1"/>
    </row>
    <row r="392" spans="1:19" ht="15">
      <c r="A392" s="86" t="s">
        <v>341</v>
      </c>
      <c r="B392" s="87" t="s">
        <v>342</v>
      </c>
      <c r="C392" s="114"/>
      <c r="D392" s="114"/>
      <c r="E392" s="6"/>
      <c r="H392" s="8"/>
      <c r="I392" s="1"/>
      <c r="K392" s="69"/>
      <c r="L392" s="69"/>
      <c r="O392" s="1"/>
      <c r="R392" s="1"/>
      <c r="S392" s="1"/>
    </row>
    <row r="393" spans="1:19" ht="15">
      <c r="A393" s="86" t="s">
        <v>343</v>
      </c>
      <c r="B393" s="87" t="s">
        <v>344</v>
      </c>
      <c r="C393" s="114"/>
      <c r="D393" s="114"/>
      <c r="E393" s="6"/>
      <c r="H393" s="8"/>
      <c r="I393" s="1"/>
      <c r="K393" s="69"/>
      <c r="L393" s="69"/>
      <c r="O393" s="1"/>
      <c r="R393" s="1"/>
      <c r="S393" s="1"/>
    </row>
    <row r="394" spans="1:4" ht="15">
      <c r="A394" s="86" t="s">
        <v>345</v>
      </c>
      <c r="B394" s="87" t="s">
        <v>109</v>
      </c>
      <c r="C394" s="114"/>
      <c r="D394" s="114"/>
    </row>
    <row r="395" spans="1:19" ht="15">
      <c r="A395" s="86" t="s">
        <v>346</v>
      </c>
      <c r="B395" s="87" t="s">
        <v>153</v>
      </c>
      <c r="C395" s="111"/>
      <c r="D395" s="107"/>
      <c r="F395" s="6"/>
      <c r="I395" s="8"/>
      <c r="L395" s="69"/>
      <c r="M395" s="69"/>
      <c r="O395" s="1"/>
      <c r="R395" s="1"/>
      <c r="S395" s="1"/>
    </row>
    <row r="396" spans="1:19" ht="15">
      <c r="A396" s="86"/>
      <c r="B396" s="87"/>
      <c r="C396" s="111"/>
      <c r="D396" s="107"/>
      <c r="F396" s="6"/>
      <c r="I396" s="8"/>
      <c r="L396" s="69"/>
      <c r="M396" s="69"/>
      <c r="O396" s="1"/>
      <c r="R396" s="1"/>
      <c r="S396" s="1"/>
    </row>
    <row r="397" spans="1:19" ht="15">
      <c r="A397" s="83" t="s">
        <v>424</v>
      </c>
      <c r="B397" s="82">
        <v>0</v>
      </c>
      <c r="C397" s="111"/>
      <c r="D397" s="107"/>
      <c r="F397" s="6"/>
      <c r="I397" s="8"/>
      <c r="L397" s="69"/>
      <c r="M397" s="69"/>
      <c r="O397" s="1"/>
      <c r="R397" s="1"/>
      <c r="S397" s="1"/>
    </row>
    <row r="398" spans="1:19" ht="15">
      <c r="A398" s="88" t="s">
        <v>392</v>
      </c>
      <c r="B398" s="89" t="s">
        <v>393</v>
      </c>
      <c r="C398" s="111"/>
      <c r="D398" s="107"/>
      <c r="F398" s="6"/>
      <c r="I398" s="8"/>
      <c r="L398" s="69"/>
      <c r="M398" s="69"/>
      <c r="O398" s="1"/>
      <c r="R398" s="1"/>
      <c r="S398" s="1"/>
    </row>
    <row r="399" spans="1:19" ht="15">
      <c r="A399" s="88" t="s">
        <v>394</v>
      </c>
      <c r="B399" s="89" t="s">
        <v>231</v>
      </c>
      <c r="C399" s="111"/>
      <c r="D399" s="107"/>
      <c r="F399" s="6"/>
      <c r="I399" s="8"/>
      <c r="L399" s="69"/>
      <c r="M399" s="69"/>
      <c r="O399" s="1"/>
      <c r="R399" s="1"/>
      <c r="S399" s="1"/>
    </row>
    <row r="400" spans="1:19" ht="15">
      <c r="A400" s="88" t="s">
        <v>395</v>
      </c>
      <c r="B400" s="89" t="s">
        <v>231</v>
      </c>
      <c r="C400" s="111"/>
      <c r="D400" s="107"/>
      <c r="F400" s="6"/>
      <c r="I400" s="8"/>
      <c r="L400" s="69"/>
      <c r="M400" s="69"/>
      <c r="O400" s="1"/>
      <c r="R400" s="1"/>
      <c r="S400" s="1"/>
    </row>
    <row r="401" spans="1:19" ht="15">
      <c r="A401" s="88" t="s">
        <v>396</v>
      </c>
      <c r="B401" s="89" t="s">
        <v>238</v>
      </c>
      <c r="C401" s="111"/>
      <c r="D401" s="107"/>
      <c r="F401" s="6"/>
      <c r="I401" s="8"/>
      <c r="L401" s="69"/>
      <c r="M401" s="69"/>
      <c r="O401" s="1"/>
      <c r="R401" s="1"/>
      <c r="S401" s="1"/>
    </row>
    <row r="402" spans="1:19" ht="15">
      <c r="A402" s="88" t="s">
        <v>397</v>
      </c>
      <c r="B402" s="89" t="s">
        <v>22</v>
      </c>
      <c r="C402" s="111"/>
      <c r="D402" s="107"/>
      <c r="F402" s="6"/>
      <c r="I402" s="8"/>
      <c r="L402" s="69"/>
      <c r="M402" s="69"/>
      <c r="O402" s="1"/>
      <c r="R402" s="1"/>
      <c r="S402" s="1"/>
    </row>
    <row r="403" spans="1:19" ht="15">
      <c r="A403" s="88" t="s">
        <v>398</v>
      </c>
      <c r="B403" s="89" t="s">
        <v>214</v>
      </c>
      <c r="C403" s="111"/>
      <c r="D403" s="107"/>
      <c r="F403" s="6"/>
      <c r="I403" s="8"/>
      <c r="L403" s="69"/>
      <c r="M403" s="69"/>
      <c r="O403" s="1"/>
      <c r="R403" s="1"/>
      <c r="S403" s="1"/>
    </row>
    <row r="404" spans="1:19" ht="15">
      <c r="A404" s="88" t="s">
        <v>399</v>
      </c>
      <c r="B404" s="89" t="s">
        <v>179</v>
      </c>
      <c r="C404" s="111"/>
      <c r="D404" s="107"/>
      <c r="F404" s="6"/>
      <c r="I404" s="8"/>
      <c r="L404" s="69"/>
      <c r="M404" s="69"/>
      <c r="O404" s="1"/>
      <c r="R404" s="1"/>
      <c r="S404" s="1"/>
    </row>
    <row r="405" spans="1:19" ht="15">
      <c r="A405" s="88" t="s">
        <v>400</v>
      </c>
      <c r="B405" s="89" t="s">
        <v>179</v>
      </c>
      <c r="C405" s="111"/>
      <c r="D405" s="107"/>
      <c r="F405" s="6"/>
      <c r="I405" s="8"/>
      <c r="L405" s="69"/>
      <c r="M405" s="69"/>
      <c r="O405" s="1"/>
      <c r="R405" s="1"/>
      <c r="S405" s="1"/>
    </row>
    <row r="406" spans="1:19" ht="15">
      <c r="A406" s="88" t="s">
        <v>401</v>
      </c>
      <c r="B406" s="89" t="s">
        <v>391</v>
      </c>
      <c r="C406" s="111"/>
      <c r="D406" s="107"/>
      <c r="F406" s="6"/>
      <c r="I406" s="8"/>
      <c r="L406" s="69"/>
      <c r="M406" s="69"/>
      <c r="O406" s="1"/>
      <c r="R406" s="1"/>
      <c r="S406" s="1"/>
    </row>
    <row r="407" spans="1:19" ht="15">
      <c r="A407" s="88" t="s">
        <v>402</v>
      </c>
      <c r="B407" s="89" t="s">
        <v>391</v>
      </c>
      <c r="C407" s="111"/>
      <c r="D407" s="107"/>
      <c r="F407" s="6"/>
      <c r="I407" s="8"/>
      <c r="L407" s="69"/>
      <c r="M407" s="69"/>
      <c r="O407" s="1"/>
      <c r="R407" s="1"/>
      <c r="S407" s="1"/>
    </row>
    <row r="408" spans="1:19" ht="15">
      <c r="A408" s="88" t="s">
        <v>403</v>
      </c>
      <c r="B408" s="89" t="s">
        <v>274</v>
      </c>
      <c r="C408" s="111"/>
      <c r="D408" s="107"/>
      <c r="F408" s="6"/>
      <c r="I408" s="8"/>
      <c r="L408" s="69"/>
      <c r="M408" s="69"/>
      <c r="O408" s="1"/>
      <c r="R408" s="1"/>
      <c r="S408" s="1"/>
    </row>
    <row r="409" spans="1:19" ht="15">
      <c r="A409" s="88" t="s">
        <v>404</v>
      </c>
      <c r="B409" s="89" t="s">
        <v>119</v>
      </c>
      <c r="C409" s="111"/>
      <c r="D409" s="107"/>
      <c r="F409" s="6"/>
      <c r="I409" s="8"/>
      <c r="L409" s="69"/>
      <c r="M409" s="69"/>
      <c r="O409" s="1"/>
      <c r="R409" s="1"/>
      <c r="S409" s="1"/>
    </row>
    <row r="410" spans="1:19" ht="15">
      <c r="A410" s="88" t="s">
        <v>405</v>
      </c>
      <c r="B410" s="89" t="s">
        <v>98</v>
      </c>
      <c r="C410" s="111"/>
      <c r="D410" s="107"/>
      <c r="F410" s="6"/>
      <c r="I410" s="8"/>
      <c r="L410" s="69"/>
      <c r="M410" s="69"/>
      <c r="O410" s="1"/>
      <c r="R410" s="1"/>
      <c r="S410" s="1"/>
    </row>
    <row r="411" spans="1:19" ht="15">
      <c r="A411" s="88" t="s">
        <v>406</v>
      </c>
      <c r="B411" s="89" t="s">
        <v>393</v>
      </c>
      <c r="C411" s="111"/>
      <c r="D411" s="107"/>
      <c r="F411" s="6"/>
      <c r="I411" s="8"/>
      <c r="L411" s="69"/>
      <c r="M411" s="69"/>
      <c r="O411" s="1"/>
      <c r="R411" s="1"/>
      <c r="S411" s="1"/>
    </row>
    <row r="412" spans="1:19" ht="15">
      <c r="A412" s="88" t="s">
        <v>407</v>
      </c>
      <c r="B412" s="89" t="s">
        <v>231</v>
      </c>
      <c r="C412" s="111"/>
      <c r="D412" s="107"/>
      <c r="F412" s="6"/>
      <c r="I412" s="8"/>
      <c r="L412" s="69"/>
      <c r="M412" s="69"/>
      <c r="O412" s="1"/>
      <c r="R412" s="1"/>
      <c r="S412" s="1"/>
    </row>
    <row r="413" spans="1:19" ht="15">
      <c r="A413" s="88" t="s">
        <v>408</v>
      </c>
      <c r="B413" s="89" t="s">
        <v>231</v>
      </c>
      <c r="C413" s="111"/>
      <c r="D413" s="107"/>
      <c r="F413" s="6"/>
      <c r="I413" s="8"/>
      <c r="L413" s="69"/>
      <c r="M413" s="69"/>
      <c r="O413" s="1"/>
      <c r="R413" s="1"/>
      <c r="S413" s="1"/>
    </row>
    <row r="414" spans="1:19" ht="15">
      <c r="A414" s="88" t="s">
        <v>409</v>
      </c>
      <c r="B414" s="89" t="s">
        <v>214</v>
      </c>
      <c r="C414" s="111"/>
      <c r="D414" s="107"/>
      <c r="F414" s="6"/>
      <c r="I414" s="8"/>
      <c r="L414" s="69"/>
      <c r="M414" s="69"/>
      <c r="O414" s="1"/>
      <c r="R414" s="1"/>
      <c r="S414" s="1"/>
    </row>
    <row r="415" spans="1:19" ht="15">
      <c r="A415" s="88" t="s">
        <v>410</v>
      </c>
      <c r="B415" s="89" t="s">
        <v>179</v>
      </c>
      <c r="C415" s="111"/>
      <c r="D415" s="107"/>
      <c r="F415" s="6"/>
      <c r="I415" s="8"/>
      <c r="L415" s="69"/>
      <c r="M415" s="69"/>
      <c r="O415" s="1"/>
      <c r="R415" s="1"/>
      <c r="S415" s="1"/>
    </row>
    <row r="416" spans="1:19" ht="15">
      <c r="A416" s="88" t="s">
        <v>411</v>
      </c>
      <c r="B416" s="89" t="s">
        <v>179</v>
      </c>
      <c r="C416" s="111"/>
      <c r="D416" s="107"/>
      <c r="F416" s="6"/>
      <c r="I416" s="8"/>
      <c r="L416" s="69"/>
      <c r="M416" s="69"/>
      <c r="O416" s="1"/>
      <c r="R416" s="1"/>
      <c r="S416" s="1"/>
    </row>
    <row r="417" spans="1:19" ht="15">
      <c r="A417" s="88"/>
      <c r="B417" s="89"/>
      <c r="C417" s="111"/>
      <c r="D417" s="107"/>
      <c r="F417" s="6"/>
      <c r="I417" s="8"/>
      <c r="L417" s="69"/>
      <c r="M417" s="69"/>
      <c r="O417" s="1"/>
      <c r="R417" s="1"/>
      <c r="S417" s="1"/>
    </row>
    <row r="418" spans="1:19" ht="15">
      <c r="A418" s="80" t="s">
        <v>415</v>
      </c>
      <c r="B418" s="81">
        <v>0</v>
      </c>
      <c r="C418" s="111"/>
      <c r="D418" s="107"/>
      <c r="F418" s="6"/>
      <c r="I418" s="8"/>
      <c r="L418" s="69"/>
      <c r="M418" s="69"/>
      <c r="O418" s="1"/>
      <c r="R418" s="1"/>
      <c r="S418" s="1"/>
    </row>
    <row r="419" spans="1:19" ht="15">
      <c r="A419" s="78" t="s">
        <v>120</v>
      </c>
      <c r="B419" s="84" t="s">
        <v>99</v>
      </c>
      <c r="C419" s="111"/>
      <c r="D419" s="107"/>
      <c r="F419" s="6"/>
      <c r="I419" s="8"/>
      <c r="L419" s="69"/>
      <c r="M419" s="69"/>
      <c r="O419" s="1"/>
      <c r="R419" s="1"/>
      <c r="S419" s="1"/>
    </row>
    <row r="420" spans="1:19" ht="15">
      <c r="A420" s="78"/>
      <c r="B420" s="84"/>
      <c r="C420" s="111"/>
      <c r="D420" s="107"/>
      <c r="F420" s="6"/>
      <c r="I420" s="8"/>
      <c r="L420" s="69"/>
      <c r="M420" s="69"/>
      <c r="O420" s="1"/>
      <c r="R420" s="1"/>
      <c r="S420" s="1"/>
    </row>
    <row r="421" spans="1:19" ht="15">
      <c r="A421" s="80" t="s">
        <v>420</v>
      </c>
      <c r="B421" s="77">
        <v>0</v>
      </c>
      <c r="C421" s="111"/>
      <c r="D421" s="107"/>
      <c r="F421" s="6"/>
      <c r="I421" s="8"/>
      <c r="L421" s="69"/>
      <c r="M421" s="69"/>
      <c r="O421" s="1"/>
      <c r="R421" s="1"/>
      <c r="S421" s="1"/>
    </row>
    <row r="422" spans="1:19" ht="15">
      <c r="A422" s="78" t="s">
        <v>320</v>
      </c>
      <c r="B422" s="84" t="s">
        <v>190</v>
      </c>
      <c r="C422" s="111"/>
      <c r="D422" s="107"/>
      <c r="F422" s="6"/>
      <c r="I422" s="8"/>
      <c r="L422" s="69"/>
      <c r="M422" s="69"/>
      <c r="O422" s="1"/>
      <c r="R422" s="1"/>
      <c r="S422" s="1"/>
    </row>
    <row r="423" spans="1:19" ht="15">
      <c r="A423" s="78" t="s">
        <v>321</v>
      </c>
      <c r="B423" s="84" t="s">
        <v>231</v>
      </c>
      <c r="C423" s="111"/>
      <c r="D423" s="107"/>
      <c r="F423" s="6"/>
      <c r="I423" s="8"/>
      <c r="L423" s="69"/>
      <c r="M423" s="69"/>
      <c r="O423" s="1"/>
      <c r="R423" s="1"/>
      <c r="S423" s="1"/>
    </row>
    <row r="424" spans="1:19" ht="15">
      <c r="A424" s="78" t="s">
        <v>322</v>
      </c>
      <c r="B424" s="84" t="s">
        <v>323</v>
      </c>
      <c r="C424" s="111"/>
      <c r="D424" s="107"/>
      <c r="F424" s="6"/>
      <c r="I424" s="8"/>
      <c r="L424" s="69"/>
      <c r="M424" s="69"/>
      <c r="O424" s="1"/>
      <c r="R424" s="1"/>
      <c r="S424" s="1"/>
    </row>
    <row r="425" spans="1:19" ht="15">
      <c r="A425" s="78" t="s">
        <v>324</v>
      </c>
      <c r="B425" s="84" t="s">
        <v>107</v>
      </c>
      <c r="C425" s="111"/>
      <c r="D425" s="107"/>
      <c r="F425" s="6"/>
      <c r="I425" s="8"/>
      <c r="L425" s="69"/>
      <c r="M425" s="69"/>
      <c r="O425" s="1"/>
      <c r="R425" s="1"/>
      <c r="S425" s="1"/>
    </row>
    <row r="426" spans="1:19" ht="15">
      <c r="A426" s="78" t="s">
        <v>325</v>
      </c>
      <c r="B426" s="84" t="s">
        <v>267</v>
      </c>
      <c r="C426" s="111"/>
      <c r="D426" s="107"/>
      <c r="F426" s="6"/>
      <c r="I426" s="8"/>
      <c r="L426" s="69"/>
      <c r="M426" s="69"/>
      <c r="O426" s="1"/>
      <c r="R426" s="1"/>
      <c r="S426" s="1"/>
    </row>
    <row r="427" spans="1:19" ht="15">
      <c r="A427" s="78" t="s">
        <v>326</v>
      </c>
      <c r="B427" s="84" t="s">
        <v>198</v>
      </c>
      <c r="C427" s="111"/>
      <c r="D427" s="107"/>
      <c r="F427" s="6"/>
      <c r="I427" s="8"/>
      <c r="L427" s="69"/>
      <c r="M427" s="69"/>
      <c r="O427" s="1"/>
      <c r="R427" s="1"/>
      <c r="S427" s="1"/>
    </row>
    <row r="428" spans="1:19" ht="15">
      <c r="A428" s="78"/>
      <c r="B428" s="84"/>
      <c r="C428" s="111"/>
      <c r="D428" s="107"/>
      <c r="F428" s="6"/>
      <c r="I428" s="8"/>
      <c r="L428" s="69"/>
      <c r="M428" s="69"/>
      <c r="O428" s="1"/>
      <c r="R428" s="1"/>
      <c r="S428" s="1"/>
    </row>
    <row r="429" spans="1:19" ht="15">
      <c r="A429" s="80" t="s">
        <v>414</v>
      </c>
      <c r="B429" s="77">
        <v>0</v>
      </c>
      <c r="C429" s="111"/>
      <c r="D429" s="107"/>
      <c r="F429" s="6"/>
      <c r="I429" s="8"/>
      <c r="L429" s="69"/>
      <c r="M429" s="69"/>
      <c r="O429" s="1"/>
      <c r="R429" s="1"/>
      <c r="S429" s="1"/>
    </row>
    <row r="430" spans="1:19" ht="15">
      <c r="A430" s="78" t="s">
        <v>108</v>
      </c>
      <c r="B430" s="84" t="s">
        <v>49</v>
      </c>
      <c r="C430" s="111"/>
      <c r="D430" s="107"/>
      <c r="F430" s="6"/>
      <c r="I430" s="8"/>
      <c r="L430" s="69"/>
      <c r="M430" s="69"/>
      <c r="O430" s="1"/>
      <c r="R430" s="1"/>
      <c r="S430" s="1"/>
    </row>
    <row r="431" spans="1:19" ht="15">
      <c r="A431" s="78" t="s">
        <v>110</v>
      </c>
      <c r="B431" s="84" t="s">
        <v>111</v>
      </c>
      <c r="C431" s="111"/>
      <c r="D431" s="107"/>
      <c r="F431" s="6"/>
      <c r="I431" s="8"/>
      <c r="L431" s="69"/>
      <c r="M431" s="69"/>
      <c r="O431" s="1"/>
      <c r="R431" s="1"/>
      <c r="S431" s="1"/>
    </row>
    <row r="432" spans="1:19" ht="15">
      <c r="A432" s="78" t="s">
        <v>112</v>
      </c>
      <c r="B432" s="84" t="s">
        <v>111</v>
      </c>
      <c r="C432" s="111"/>
      <c r="D432" s="107"/>
      <c r="F432" s="6"/>
      <c r="I432" s="8"/>
      <c r="L432" s="69"/>
      <c r="M432" s="69"/>
      <c r="O432" s="1"/>
      <c r="R432" s="1"/>
      <c r="S432" s="1"/>
    </row>
    <row r="433" spans="1:19" ht="15">
      <c r="A433" s="78" t="s">
        <v>113</v>
      </c>
      <c r="B433" s="84" t="s">
        <v>80</v>
      </c>
      <c r="C433" s="111"/>
      <c r="D433" s="107"/>
      <c r="F433" s="6"/>
      <c r="I433" s="8"/>
      <c r="L433" s="69"/>
      <c r="M433" s="69"/>
      <c r="O433" s="1"/>
      <c r="R433" s="1"/>
      <c r="S433" s="1"/>
    </row>
    <row r="434" spans="1:19" ht="15">
      <c r="A434" s="78" t="s">
        <v>114</v>
      </c>
      <c r="B434" s="84" t="s">
        <v>115</v>
      </c>
      <c r="C434" s="111"/>
      <c r="D434" s="107"/>
      <c r="F434" s="6"/>
      <c r="I434" s="8"/>
      <c r="L434" s="69"/>
      <c r="M434" s="69"/>
      <c r="O434" s="1"/>
      <c r="R434" s="1"/>
      <c r="S434" s="1"/>
    </row>
    <row r="435" spans="1:19" ht="15">
      <c r="A435" s="78" t="s">
        <v>116</v>
      </c>
      <c r="B435" s="84" t="s">
        <v>117</v>
      </c>
      <c r="C435" s="111"/>
      <c r="D435" s="107"/>
      <c r="F435" s="6"/>
      <c r="I435" s="8"/>
      <c r="L435" s="69"/>
      <c r="M435" s="69"/>
      <c r="O435" s="1"/>
      <c r="R435" s="1"/>
      <c r="S435" s="1"/>
    </row>
    <row r="436" spans="1:4" ht="15">
      <c r="A436" s="78" t="s">
        <v>118</v>
      </c>
      <c r="B436" s="84" t="s">
        <v>119</v>
      </c>
      <c r="C436" s="107"/>
      <c r="D436" s="107"/>
    </row>
    <row r="437" spans="1:19" ht="15">
      <c r="A437" s="78"/>
      <c r="B437" s="84"/>
      <c r="C437" s="111"/>
      <c r="D437" s="107"/>
      <c r="F437" s="6"/>
      <c r="I437" s="8"/>
      <c r="L437" s="69"/>
      <c r="M437" s="69"/>
      <c r="O437" s="1"/>
      <c r="R437" s="1"/>
      <c r="S437" s="1"/>
    </row>
    <row r="438" spans="1:19" ht="15">
      <c r="A438" s="80" t="s">
        <v>416</v>
      </c>
      <c r="B438" s="77">
        <v>0</v>
      </c>
      <c r="C438" s="111"/>
      <c r="D438" s="107"/>
      <c r="F438" s="6"/>
      <c r="I438" s="8"/>
      <c r="L438" s="69"/>
      <c r="M438" s="69"/>
      <c r="O438" s="1"/>
      <c r="R438" s="1"/>
      <c r="S438" s="1"/>
    </row>
    <row r="439" spans="1:19" ht="15">
      <c r="A439" s="78" t="s">
        <v>121</v>
      </c>
      <c r="B439" s="84" t="s">
        <v>122</v>
      </c>
      <c r="C439" s="111"/>
      <c r="D439" s="107"/>
      <c r="F439" s="6"/>
      <c r="I439" s="8"/>
      <c r="L439" s="69"/>
      <c r="M439" s="69"/>
      <c r="O439" s="1"/>
      <c r="R439" s="1"/>
      <c r="S439" s="1"/>
    </row>
    <row r="440" spans="1:19" ht="15">
      <c r="A440" s="78" t="s">
        <v>123</v>
      </c>
      <c r="B440" s="84" t="s">
        <v>122</v>
      </c>
      <c r="C440" s="111"/>
      <c r="D440" s="107"/>
      <c r="F440" s="6"/>
      <c r="I440" s="8"/>
      <c r="L440" s="69"/>
      <c r="M440" s="69"/>
      <c r="O440" s="1"/>
      <c r="R440" s="1"/>
      <c r="S440" s="1"/>
    </row>
    <row r="441" spans="1:19" ht="15">
      <c r="A441" s="78" t="s">
        <v>124</v>
      </c>
      <c r="B441" s="84" t="s">
        <v>125</v>
      </c>
      <c r="C441" s="111"/>
      <c r="D441" s="107"/>
      <c r="F441" s="6"/>
      <c r="I441" s="8"/>
      <c r="L441" s="69"/>
      <c r="M441" s="69"/>
      <c r="O441" s="1"/>
      <c r="R441" s="1"/>
      <c r="S441" s="1"/>
    </row>
    <row r="442" spans="1:19" ht="15">
      <c r="A442" s="78" t="s">
        <v>126</v>
      </c>
      <c r="B442" s="84" t="s">
        <v>48</v>
      </c>
      <c r="C442" s="111"/>
      <c r="D442" s="107"/>
      <c r="F442" s="6"/>
      <c r="I442" s="8"/>
      <c r="L442" s="69"/>
      <c r="M442" s="69"/>
      <c r="O442" s="1"/>
      <c r="R442" s="1"/>
      <c r="S442" s="1"/>
    </row>
    <row r="443" spans="1:19" ht="15">
      <c r="A443" s="78" t="s">
        <v>127</v>
      </c>
      <c r="B443" s="84" t="s">
        <v>48</v>
      </c>
      <c r="C443" s="111"/>
      <c r="D443" s="107"/>
      <c r="F443" s="6"/>
      <c r="I443" s="8"/>
      <c r="L443" s="69"/>
      <c r="M443" s="69"/>
      <c r="O443" s="1"/>
      <c r="R443" s="1"/>
      <c r="S443" s="1"/>
    </row>
    <row r="444" spans="1:19" ht="15">
      <c r="A444" s="78" t="s">
        <v>128</v>
      </c>
      <c r="B444" s="84" t="s">
        <v>129</v>
      </c>
      <c r="C444" s="111"/>
      <c r="D444" s="107"/>
      <c r="F444" s="6"/>
      <c r="I444" s="8"/>
      <c r="L444" s="69"/>
      <c r="M444" s="69"/>
      <c r="O444" s="1"/>
      <c r="R444" s="1"/>
      <c r="S444" s="1"/>
    </row>
    <row r="445" spans="1:19" ht="15">
      <c r="A445" s="78" t="s">
        <v>130</v>
      </c>
      <c r="B445" s="84" t="s">
        <v>132</v>
      </c>
      <c r="C445" s="111"/>
      <c r="D445" s="107"/>
      <c r="F445" s="6"/>
      <c r="I445" s="8"/>
      <c r="L445" s="69"/>
      <c r="M445" s="69"/>
      <c r="O445" s="1"/>
      <c r="R445" s="1"/>
      <c r="S445" s="1"/>
    </row>
    <row r="446" spans="1:19" ht="15">
      <c r="A446" s="78" t="s">
        <v>133</v>
      </c>
      <c r="B446" s="84" t="s">
        <v>125</v>
      </c>
      <c r="C446" s="111"/>
      <c r="D446" s="107"/>
      <c r="F446" s="6"/>
      <c r="I446" s="8"/>
      <c r="L446" s="69"/>
      <c r="M446" s="69"/>
      <c r="O446" s="1"/>
      <c r="R446" s="1"/>
      <c r="S446" s="1"/>
    </row>
    <row r="447" spans="1:19" ht="15">
      <c r="A447" s="108"/>
      <c r="B447" s="116"/>
      <c r="C447" s="111"/>
      <c r="D447" s="107"/>
      <c r="F447" s="6"/>
      <c r="I447" s="8"/>
      <c r="L447" s="69"/>
      <c r="M447" s="69"/>
      <c r="O447" s="1"/>
      <c r="R447" s="1"/>
      <c r="S447" s="1"/>
    </row>
    <row r="448" spans="1:19" ht="15">
      <c r="A448" s="108"/>
      <c r="B448" s="109"/>
      <c r="C448" s="111"/>
      <c r="D448" s="107"/>
      <c r="F448" s="6"/>
      <c r="I448" s="8"/>
      <c r="L448" s="69"/>
      <c r="M448" s="69"/>
      <c r="O448" s="1"/>
      <c r="R448" s="1"/>
      <c r="S448" s="1"/>
    </row>
    <row r="449" spans="1:19" ht="15">
      <c r="A449" s="108"/>
      <c r="B449" s="109"/>
      <c r="C449" s="111"/>
      <c r="D449" s="107"/>
      <c r="F449" s="6"/>
      <c r="I449" s="8"/>
      <c r="L449" s="69"/>
      <c r="M449" s="69"/>
      <c r="O449" s="1"/>
      <c r="R449" s="1"/>
      <c r="S449" s="1"/>
    </row>
    <row r="450" spans="1:19" ht="15">
      <c r="A450" s="108"/>
      <c r="B450" s="109"/>
      <c r="C450" s="111"/>
      <c r="D450" s="107"/>
      <c r="F450" s="6"/>
      <c r="I450" s="8"/>
      <c r="L450" s="69"/>
      <c r="M450" s="69"/>
      <c r="O450" s="1"/>
      <c r="R450" s="1"/>
      <c r="S450" s="1"/>
    </row>
    <row r="451" spans="1:19" ht="15">
      <c r="A451" s="112"/>
      <c r="B451" s="113"/>
      <c r="C451" s="111"/>
      <c r="D451" s="107"/>
      <c r="F451" s="6"/>
      <c r="I451" s="8"/>
      <c r="L451" s="69"/>
      <c r="M451" s="69"/>
      <c r="O451" s="1"/>
      <c r="R451" s="1"/>
      <c r="S451" s="1"/>
    </row>
    <row r="452" spans="1:19" ht="15">
      <c r="A452" s="112"/>
      <c r="B452" s="113"/>
      <c r="C452" s="111"/>
      <c r="D452" s="107"/>
      <c r="F452" s="6"/>
      <c r="I452" s="8"/>
      <c r="L452" s="69"/>
      <c r="M452" s="69"/>
      <c r="O452" s="1"/>
      <c r="R452" s="1"/>
      <c r="S452" s="1"/>
    </row>
    <row r="453" spans="1:19" ht="15">
      <c r="A453" s="107"/>
      <c r="B453" s="107"/>
      <c r="C453" s="111"/>
      <c r="D453" s="107"/>
      <c r="F453" s="6"/>
      <c r="I453" s="8"/>
      <c r="L453" s="69"/>
      <c r="M453" s="69"/>
      <c r="O453" s="1"/>
      <c r="R453" s="1"/>
      <c r="S453" s="1"/>
    </row>
    <row r="454" spans="1:19" ht="15">
      <c r="A454" s="112"/>
      <c r="B454" s="113"/>
      <c r="C454" s="111"/>
      <c r="D454" s="107"/>
      <c r="F454" s="6"/>
      <c r="I454" s="8"/>
      <c r="L454" s="69"/>
      <c r="M454" s="69"/>
      <c r="O454" s="1"/>
      <c r="R454" s="1"/>
      <c r="S454" s="1"/>
    </row>
    <row r="455" spans="1:4" ht="15">
      <c r="A455" s="107"/>
      <c r="B455" s="107"/>
      <c r="C455" s="107"/>
      <c r="D455" s="107"/>
    </row>
    <row r="456" spans="1:4" ht="15">
      <c r="A456" s="107"/>
      <c r="B456" s="107"/>
      <c r="C456" s="107"/>
      <c r="D456" s="107"/>
    </row>
    <row r="457" spans="1:4" ht="15">
      <c r="A457" s="107"/>
      <c r="B457" s="107"/>
      <c r="C457" s="107"/>
      <c r="D457" s="107"/>
    </row>
    <row r="458" spans="1:4" ht="15">
      <c r="A458" s="107"/>
      <c r="B458" s="107"/>
      <c r="C458" s="107"/>
      <c r="D458" s="107"/>
    </row>
    <row r="459" spans="1:4" ht="15">
      <c r="A459" s="107"/>
      <c r="B459" s="107"/>
      <c r="C459" s="107"/>
      <c r="D459" s="107"/>
    </row>
    <row r="460" spans="1:4" ht="15">
      <c r="A460" s="107"/>
      <c r="B460" s="107"/>
      <c r="C460" s="107"/>
      <c r="D460" s="107"/>
    </row>
    <row r="461" spans="1:4" ht="15">
      <c r="A461" s="107"/>
      <c r="B461" s="107"/>
      <c r="C461" s="107"/>
      <c r="D461" s="107"/>
    </row>
    <row r="462" spans="1:4" ht="15">
      <c r="A462" s="107"/>
      <c r="B462" s="107"/>
      <c r="C462" s="107"/>
      <c r="D462" s="107"/>
    </row>
    <row r="463" spans="1:4" ht="15">
      <c r="A463" s="107"/>
      <c r="B463" s="107"/>
      <c r="C463" s="107"/>
      <c r="D463" s="107"/>
    </row>
    <row r="464" spans="1:4" ht="15">
      <c r="A464" s="107"/>
      <c r="B464" s="107"/>
      <c r="C464" s="107"/>
      <c r="D464" s="107"/>
    </row>
    <row r="465" spans="1:4" ht="15">
      <c r="A465" s="107"/>
      <c r="B465" s="107"/>
      <c r="C465" s="107"/>
      <c r="D465" s="107"/>
    </row>
    <row r="466" spans="1:4" ht="15">
      <c r="A466" s="107"/>
      <c r="B466" s="107"/>
      <c r="C466" s="107"/>
      <c r="D466" s="107"/>
    </row>
    <row r="467" spans="1:4" ht="15">
      <c r="A467" s="107"/>
      <c r="B467" s="107"/>
      <c r="C467" s="107"/>
      <c r="D467" s="107"/>
    </row>
    <row r="468" spans="1:4" ht="15">
      <c r="A468" s="107"/>
      <c r="B468" s="107"/>
      <c r="C468" s="107"/>
      <c r="D468" s="107"/>
    </row>
    <row r="469" spans="1:4" ht="15">
      <c r="A469" s="107"/>
      <c r="B469" s="107"/>
      <c r="C469" s="107"/>
      <c r="D469" s="107"/>
    </row>
    <row r="470" spans="1:4" ht="15">
      <c r="A470" s="107"/>
      <c r="B470" s="107"/>
      <c r="C470" s="107"/>
      <c r="D470" s="107"/>
    </row>
    <row r="471" spans="1:4" ht="15">
      <c r="A471" s="107"/>
      <c r="B471" s="107"/>
      <c r="C471" s="107"/>
      <c r="D471" s="107"/>
    </row>
    <row r="472" spans="1:4" ht="15">
      <c r="A472" s="107"/>
      <c r="B472" s="107"/>
      <c r="C472" s="107"/>
      <c r="D472" s="107"/>
    </row>
    <row r="473" spans="1:4" ht="15">
      <c r="A473" s="107"/>
      <c r="B473" s="107"/>
      <c r="C473" s="107"/>
      <c r="D473" s="107"/>
    </row>
    <row r="474" spans="1:4" ht="15">
      <c r="A474" s="107"/>
      <c r="B474" s="107"/>
      <c r="C474" s="107"/>
      <c r="D474" s="107"/>
    </row>
    <row r="475" spans="1:4" ht="15">
      <c r="A475" s="107"/>
      <c r="B475" s="107"/>
      <c r="C475" s="107"/>
      <c r="D475" s="107"/>
    </row>
    <row r="476" spans="1:4" ht="15">
      <c r="A476" s="107"/>
      <c r="B476" s="107"/>
      <c r="C476" s="107"/>
      <c r="D476" s="107"/>
    </row>
    <row r="477" spans="1:4" ht="15">
      <c r="A477" s="107"/>
      <c r="B477" s="107"/>
      <c r="C477" s="107"/>
      <c r="D477" s="107"/>
    </row>
    <row r="478" spans="1:4" ht="15">
      <c r="A478" s="107"/>
      <c r="B478" s="107"/>
      <c r="C478" s="107"/>
      <c r="D478" s="107"/>
    </row>
    <row r="479" spans="1:4" ht="15">
      <c r="A479" s="107"/>
      <c r="B479" s="107"/>
      <c r="C479" s="107"/>
      <c r="D479" s="107"/>
    </row>
    <row r="480" spans="1:4" ht="15">
      <c r="A480" s="107"/>
      <c r="B480" s="107"/>
      <c r="C480" s="107"/>
      <c r="D480" s="107"/>
    </row>
    <row r="481" spans="1:4" ht="15">
      <c r="A481" s="107"/>
      <c r="B481" s="107"/>
      <c r="C481" s="107"/>
      <c r="D481" s="107"/>
    </row>
    <row r="482" spans="1:4" ht="15">
      <c r="A482" s="107"/>
      <c r="B482" s="107"/>
      <c r="C482" s="107"/>
      <c r="D482" s="107"/>
    </row>
    <row r="483" spans="1:4" ht="15">
      <c r="A483" s="107"/>
      <c r="B483" s="107"/>
      <c r="C483" s="107"/>
      <c r="D483" s="107"/>
    </row>
    <row r="484" spans="1:4" ht="15">
      <c r="A484" s="107"/>
      <c r="B484" s="107"/>
      <c r="C484" s="107"/>
      <c r="D484" s="107"/>
    </row>
    <row r="485" spans="1:4" ht="15">
      <c r="A485" s="107"/>
      <c r="B485" s="107"/>
      <c r="C485" s="107"/>
      <c r="D485" s="107"/>
    </row>
    <row r="486" spans="1:4" ht="15">
      <c r="A486" s="107"/>
      <c r="B486" s="107"/>
      <c r="C486" s="107"/>
      <c r="D486" s="107"/>
    </row>
    <row r="487" spans="1:4" ht="15">
      <c r="A487" s="107"/>
      <c r="B487" s="107"/>
      <c r="C487" s="107"/>
      <c r="D487" s="107"/>
    </row>
    <row r="488" spans="1:4" ht="15">
      <c r="A488" s="107"/>
      <c r="B488" s="107"/>
      <c r="C488" s="107"/>
      <c r="D488" s="107"/>
    </row>
    <row r="489" spans="1:4" ht="15">
      <c r="A489" s="107"/>
      <c r="B489" s="107"/>
      <c r="C489" s="107"/>
      <c r="D489" s="107"/>
    </row>
    <row r="490" spans="1:4" ht="15">
      <c r="A490" s="107"/>
      <c r="B490" s="107"/>
      <c r="C490" s="107"/>
      <c r="D490" s="107"/>
    </row>
    <row r="491" spans="1:4" ht="15">
      <c r="A491" s="107"/>
      <c r="B491" s="107"/>
      <c r="C491" s="107"/>
      <c r="D491" s="107"/>
    </row>
    <row r="492" spans="1:4" ht="15">
      <c r="A492" s="107"/>
      <c r="B492" s="107"/>
      <c r="C492" s="107"/>
      <c r="D492" s="107"/>
    </row>
    <row r="493" spans="1:4" ht="15">
      <c r="A493" s="107"/>
      <c r="B493" s="107"/>
      <c r="C493" s="107"/>
      <c r="D493" s="107"/>
    </row>
    <row r="494" spans="1:4" ht="15">
      <c r="A494" s="107"/>
      <c r="B494" s="107"/>
      <c r="C494" s="107"/>
      <c r="D494" s="107"/>
    </row>
    <row r="495" spans="1:4" ht="15">
      <c r="A495" s="107"/>
      <c r="B495" s="107"/>
      <c r="C495" s="107"/>
      <c r="D495" s="107"/>
    </row>
    <row r="496" spans="1:4" ht="15">
      <c r="A496" s="107"/>
      <c r="B496" s="107"/>
      <c r="C496" s="107"/>
      <c r="D496" s="107"/>
    </row>
    <row r="497" spans="1:4" ht="15">
      <c r="A497" s="107"/>
      <c r="B497" s="107"/>
      <c r="C497" s="107"/>
      <c r="D497" s="107"/>
    </row>
    <row r="498" spans="1:4" ht="15">
      <c r="A498" s="107"/>
      <c r="B498" s="107"/>
      <c r="C498" s="107"/>
      <c r="D498" s="107"/>
    </row>
    <row r="499" spans="1:4" ht="15">
      <c r="A499" s="107"/>
      <c r="B499" s="107"/>
      <c r="C499" s="107"/>
      <c r="D499" s="107"/>
    </row>
    <row r="500" spans="1:4" ht="15">
      <c r="A500" s="107"/>
      <c r="B500" s="107"/>
      <c r="C500" s="107"/>
      <c r="D500" s="107"/>
    </row>
    <row r="501" spans="1:4" ht="15">
      <c r="A501" s="107"/>
      <c r="B501" s="107"/>
      <c r="C501" s="107"/>
      <c r="D501" s="107"/>
    </row>
    <row r="502" spans="1:4" ht="15">
      <c r="A502" s="107"/>
      <c r="B502" s="107"/>
      <c r="C502" s="107"/>
      <c r="D502" s="107"/>
    </row>
    <row r="503" spans="1:4" ht="15">
      <c r="A503" s="107"/>
      <c r="B503" s="107"/>
      <c r="C503" s="107"/>
      <c r="D503" s="107"/>
    </row>
    <row r="504" spans="1:4" ht="15">
      <c r="A504" s="107"/>
      <c r="B504" s="107"/>
      <c r="C504" s="107"/>
      <c r="D504" s="107"/>
    </row>
    <row r="505" spans="1:4" ht="15">
      <c r="A505" s="107"/>
      <c r="B505" s="107"/>
      <c r="C505" s="107"/>
      <c r="D505" s="107"/>
    </row>
    <row r="506" spans="1:4" ht="15">
      <c r="A506" s="107"/>
      <c r="B506" s="107"/>
      <c r="C506" s="107"/>
      <c r="D506" s="107"/>
    </row>
    <row r="507" spans="1:4" ht="15">
      <c r="A507" s="107"/>
      <c r="B507" s="107"/>
      <c r="C507" s="107"/>
      <c r="D507" s="107"/>
    </row>
    <row r="508" spans="1:4" ht="15">
      <c r="A508" s="107"/>
      <c r="B508" s="107"/>
      <c r="C508" s="107"/>
      <c r="D508" s="107"/>
    </row>
    <row r="509" spans="1:4" ht="15">
      <c r="A509" s="107"/>
      <c r="B509" s="107"/>
      <c r="C509" s="107"/>
      <c r="D509" s="107"/>
    </row>
    <row r="510" spans="1:4" ht="15">
      <c r="A510" s="107"/>
      <c r="B510" s="107"/>
      <c r="C510" s="107"/>
      <c r="D510" s="107"/>
    </row>
    <row r="511" spans="1:4" ht="15">
      <c r="A511" s="107"/>
      <c r="B511" s="107"/>
      <c r="C511" s="107"/>
      <c r="D511" s="107"/>
    </row>
    <row r="512" spans="1:4" ht="15">
      <c r="A512" s="107"/>
      <c r="B512" s="107"/>
      <c r="C512" s="107"/>
      <c r="D512" s="107"/>
    </row>
    <row r="513" spans="1:4" ht="15">
      <c r="A513" s="107"/>
      <c r="B513" s="107"/>
      <c r="C513" s="107"/>
      <c r="D513" s="107"/>
    </row>
    <row r="514" spans="1:4" ht="15">
      <c r="A514" s="107"/>
      <c r="B514" s="107"/>
      <c r="C514" s="107"/>
      <c r="D514" s="107"/>
    </row>
    <row r="515" spans="1:4" ht="15">
      <c r="A515" s="107"/>
      <c r="B515" s="107"/>
      <c r="C515" s="107"/>
      <c r="D515" s="107"/>
    </row>
    <row r="516" spans="1:4" ht="15">
      <c r="A516" s="107"/>
      <c r="B516" s="107"/>
      <c r="C516" s="107"/>
      <c r="D516" s="107"/>
    </row>
    <row r="517" spans="1:4" ht="15">
      <c r="A517" s="107"/>
      <c r="B517" s="107"/>
      <c r="C517" s="107"/>
      <c r="D517" s="107"/>
    </row>
    <row r="518" spans="1:4" ht="15">
      <c r="A518" s="107"/>
      <c r="B518" s="107"/>
      <c r="C518" s="107"/>
      <c r="D518" s="107"/>
    </row>
    <row r="519" spans="1:4" ht="15">
      <c r="A519" s="107"/>
      <c r="B519" s="107"/>
      <c r="C519" s="107"/>
      <c r="D519" s="107"/>
    </row>
    <row r="520" spans="1:4" ht="15">
      <c r="A520" s="107"/>
      <c r="B520" s="107"/>
      <c r="C520" s="107"/>
      <c r="D520" s="107"/>
    </row>
    <row r="521" spans="1:4" ht="15">
      <c r="A521" s="107"/>
      <c r="B521" s="107"/>
      <c r="C521" s="107"/>
      <c r="D521" s="107"/>
    </row>
    <row r="522" spans="1:4" ht="15">
      <c r="A522" s="107"/>
      <c r="B522" s="107"/>
      <c r="C522" s="107"/>
      <c r="D522" s="107"/>
    </row>
    <row r="523" spans="1:4" ht="15">
      <c r="A523" s="107"/>
      <c r="B523" s="107"/>
      <c r="C523" s="107"/>
      <c r="D523" s="107"/>
    </row>
    <row r="524" spans="1:4" ht="15">
      <c r="A524" s="107"/>
      <c r="B524" s="107"/>
      <c r="C524" s="107"/>
      <c r="D524" s="107"/>
    </row>
    <row r="525" spans="1:4" ht="15">
      <c r="A525" s="107"/>
      <c r="B525" s="107"/>
      <c r="C525" s="107"/>
      <c r="D525" s="107"/>
    </row>
    <row r="526" spans="1:4" ht="15">
      <c r="A526" s="107"/>
      <c r="B526" s="107"/>
      <c r="C526" s="107"/>
      <c r="D526" s="107"/>
    </row>
    <row r="527" spans="1:4" ht="15">
      <c r="A527" s="107"/>
      <c r="B527" s="107"/>
      <c r="C527" s="107"/>
      <c r="D527" s="107"/>
    </row>
    <row r="528" spans="1:4" ht="15">
      <c r="A528" s="107"/>
      <c r="B528" s="107"/>
      <c r="C528" s="107"/>
      <c r="D528" s="107"/>
    </row>
    <row r="529" spans="1:4" ht="15">
      <c r="A529" s="107"/>
      <c r="B529" s="107"/>
      <c r="C529" s="107"/>
      <c r="D529" s="107"/>
    </row>
    <row r="530" spans="1:4" ht="15">
      <c r="A530" s="107"/>
      <c r="B530" s="107"/>
      <c r="C530" s="107"/>
      <c r="D530" s="107"/>
    </row>
    <row r="531" spans="1:4" ht="15">
      <c r="A531" s="107"/>
      <c r="B531" s="107"/>
      <c r="C531" s="107"/>
      <c r="D531" s="107"/>
    </row>
    <row r="532" spans="1:4" ht="15">
      <c r="A532" s="107"/>
      <c r="B532" s="107"/>
      <c r="C532" s="107"/>
      <c r="D532" s="107"/>
    </row>
    <row r="533" spans="1:4" ht="15">
      <c r="A533" s="107"/>
      <c r="B533" s="107"/>
      <c r="C533" s="107"/>
      <c r="D533" s="107"/>
    </row>
    <row r="534" spans="1:4" ht="15">
      <c r="A534" s="107"/>
      <c r="B534" s="107"/>
      <c r="C534" s="107"/>
      <c r="D534" s="107"/>
    </row>
    <row r="535" spans="1:4" ht="15">
      <c r="A535" s="107"/>
      <c r="B535" s="107"/>
      <c r="C535" s="107"/>
      <c r="D535" s="107"/>
    </row>
    <row r="536" spans="1:4" ht="15">
      <c r="A536" s="107"/>
      <c r="B536" s="107"/>
      <c r="C536" s="107"/>
      <c r="D536" s="107"/>
    </row>
    <row r="537" spans="1:4" ht="15">
      <c r="A537" s="107"/>
      <c r="B537" s="107"/>
      <c r="C537" s="107"/>
      <c r="D537" s="107"/>
    </row>
    <row r="538" spans="1:3" ht="15">
      <c r="A538" s="104"/>
      <c r="B538" s="104"/>
      <c r="C538" s="104"/>
    </row>
    <row r="539" spans="1:3" ht="15">
      <c r="A539" s="104"/>
      <c r="B539" s="104"/>
      <c r="C539" s="104"/>
    </row>
    <row r="540" spans="1:3" ht="15">
      <c r="A540" s="104"/>
      <c r="B540" s="104"/>
      <c r="C540" s="104"/>
    </row>
    <row r="541" spans="1:3" ht="15">
      <c r="A541" s="104"/>
      <c r="B541" s="104"/>
      <c r="C541" s="104"/>
    </row>
    <row r="542" spans="1:3" ht="15">
      <c r="A542" s="104"/>
      <c r="B542" s="104"/>
      <c r="C542" s="104"/>
    </row>
    <row r="543" spans="1:3" ht="15">
      <c r="A543" s="104"/>
      <c r="B543" s="104"/>
      <c r="C543" s="104"/>
    </row>
    <row r="544" spans="1:3" ht="15">
      <c r="A544" s="104"/>
      <c r="B544" s="104"/>
      <c r="C544" s="104"/>
    </row>
    <row r="545" spans="1:3" ht="15">
      <c r="A545" s="104"/>
      <c r="B545" s="104"/>
      <c r="C545" s="104"/>
    </row>
    <row r="546" spans="1:3" ht="15">
      <c r="A546" s="104"/>
      <c r="B546" s="104"/>
      <c r="C546" s="104"/>
    </row>
    <row r="547" spans="1:3" ht="15">
      <c r="A547" s="104"/>
      <c r="B547" s="104"/>
      <c r="C547" s="104"/>
    </row>
    <row r="548" spans="1:3" ht="15">
      <c r="A548" s="104"/>
      <c r="B548" s="104"/>
      <c r="C548" s="104"/>
    </row>
    <row r="549" spans="1:3" ht="15">
      <c r="A549" s="104"/>
      <c r="B549" s="104"/>
      <c r="C549" s="104"/>
    </row>
    <row r="550" spans="1:3" ht="15">
      <c r="A550" s="104"/>
      <c r="B550" s="104"/>
      <c r="C550" s="104"/>
    </row>
    <row r="551" spans="1:3" ht="15">
      <c r="A551" s="104"/>
      <c r="B551" s="104"/>
      <c r="C551" s="104"/>
    </row>
    <row r="552" spans="1:3" ht="15">
      <c r="A552" s="104"/>
      <c r="B552" s="104"/>
      <c r="C552" s="104"/>
    </row>
    <row r="553" spans="1:3" ht="15">
      <c r="A553" s="104"/>
      <c r="B553" s="104"/>
      <c r="C553" s="104"/>
    </row>
    <row r="554" spans="1:3" ht="15">
      <c r="A554" s="104"/>
      <c r="B554" s="104"/>
      <c r="C554" s="104"/>
    </row>
    <row r="555" spans="1:3" ht="15">
      <c r="A555" s="104"/>
      <c r="B555" s="104"/>
      <c r="C555" s="104"/>
    </row>
    <row r="556" spans="1:3" ht="15">
      <c r="A556" s="104"/>
      <c r="B556" s="104"/>
      <c r="C556" s="104"/>
    </row>
    <row r="557" spans="1:3" ht="15">
      <c r="A557" s="104"/>
      <c r="B557" s="104"/>
      <c r="C557" s="104"/>
    </row>
    <row r="558" spans="1:3" ht="15">
      <c r="A558" s="104"/>
      <c r="B558" s="104"/>
      <c r="C558" s="104"/>
    </row>
    <row r="559" spans="1:3" ht="15">
      <c r="A559" s="104"/>
      <c r="B559" s="104"/>
      <c r="C559" s="104"/>
    </row>
    <row r="560" spans="1:3" ht="15">
      <c r="A560" s="104"/>
      <c r="B560" s="104"/>
      <c r="C560" s="104"/>
    </row>
    <row r="561" spans="1:3" ht="15">
      <c r="A561" s="104"/>
      <c r="B561" s="104"/>
      <c r="C561" s="104"/>
    </row>
    <row r="562" spans="1:3" ht="15">
      <c r="A562" s="104"/>
      <c r="B562" s="104"/>
      <c r="C562" s="104"/>
    </row>
    <row r="563" spans="1:3" ht="15">
      <c r="A563" s="104"/>
      <c r="B563" s="104"/>
      <c r="C563" s="104"/>
    </row>
    <row r="564" spans="1:3" ht="15">
      <c r="A564" s="104"/>
      <c r="B564" s="104"/>
      <c r="C564" s="104"/>
    </row>
    <row r="565" spans="1:3" ht="15">
      <c r="A565" s="104"/>
      <c r="B565" s="104"/>
      <c r="C565" s="104"/>
    </row>
    <row r="566" spans="1:3" ht="15">
      <c r="A566" s="104"/>
      <c r="B566" s="104"/>
      <c r="C566" s="104"/>
    </row>
    <row r="567" spans="1:3" ht="15">
      <c r="A567" s="104"/>
      <c r="B567" s="104"/>
      <c r="C567" s="104"/>
    </row>
    <row r="568" spans="1:3" ht="15">
      <c r="A568" s="104"/>
      <c r="B568" s="104"/>
      <c r="C568" s="104"/>
    </row>
    <row r="569" spans="1:2" ht="15">
      <c r="A569" s="94"/>
      <c r="B569" s="94"/>
    </row>
    <row r="570" spans="1:2" ht="15">
      <c r="A570" s="94"/>
      <c r="B570" s="94"/>
    </row>
    <row r="571" spans="1:2" ht="15">
      <c r="A571" s="94"/>
      <c r="B571" s="94"/>
    </row>
    <row r="572" spans="1:2" ht="15">
      <c r="A572" s="94"/>
      <c r="B572" s="94"/>
    </row>
    <row r="573" spans="1:2" ht="15">
      <c r="A573" s="94"/>
      <c r="B573" s="94"/>
    </row>
    <row r="574" spans="1:2" ht="15">
      <c r="A574" s="94"/>
      <c r="B574" s="94"/>
    </row>
    <row r="575" spans="1:2" ht="15">
      <c r="A575" s="94"/>
      <c r="B575" s="94"/>
    </row>
    <row r="576" spans="1:2" ht="15">
      <c r="A576" s="94"/>
      <c r="B576" s="94"/>
    </row>
    <row r="577" spans="1:2" ht="15">
      <c r="A577" s="94"/>
      <c r="B577" s="94"/>
    </row>
    <row r="578" spans="1:2" ht="15">
      <c r="A578" s="94"/>
      <c r="B578" s="94"/>
    </row>
    <row r="579" spans="1:2" ht="15">
      <c r="A579" s="94"/>
      <c r="B579" s="94"/>
    </row>
    <row r="580" spans="1:2" ht="15">
      <c r="A580" s="94"/>
      <c r="B580" s="94"/>
    </row>
    <row r="581" spans="1:2" ht="15">
      <c r="A581" s="94"/>
      <c r="B581" s="94"/>
    </row>
    <row r="582" spans="1:2" ht="15">
      <c r="A582" s="94"/>
      <c r="B582" s="94"/>
    </row>
    <row r="583" spans="1:2" ht="15">
      <c r="A583" s="94"/>
      <c r="B583" s="94"/>
    </row>
    <row r="584" spans="1:2" ht="15">
      <c r="A584" s="94"/>
      <c r="B584" s="94"/>
    </row>
    <row r="585" spans="1:2" ht="15">
      <c r="A585" s="94"/>
      <c r="B585" s="94"/>
    </row>
    <row r="586" spans="1:2" ht="15">
      <c r="A586" s="94"/>
      <c r="B586" s="94"/>
    </row>
    <row r="587" spans="1:2" ht="15">
      <c r="A587" s="94"/>
      <c r="B587" s="94"/>
    </row>
    <row r="588" spans="1:2" ht="15">
      <c r="A588" s="94"/>
      <c r="B588" s="94"/>
    </row>
    <row r="589" spans="1:2" ht="15">
      <c r="A589" s="94"/>
      <c r="B589" s="94"/>
    </row>
    <row r="590" spans="1:2" ht="15">
      <c r="A590" s="94"/>
      <c r="B590" s="94"/>
    </row>
    <row r="591" spans="1:2" ht="15">
      <c r="A591" s="94"/>
      <c r="B591" s="94"/>
    </row>
    <row r="592" spans="1:2" ht="15">
      <c r="A592" s="94"/>
      <c r="B592" s="94"/>
    </row>
    <row r="593" spans="1:2" ht="15">
      <c r="A593" s="94"/>
      <c r="B593" s="94"/>
    </row>
    <row r="594" spans="1:2" ht="15">
      <c r="A594" s="94"/>
      <c r="B594" s="94"/>
    </row>
    <row r="595" spans="1:2" ht="15">
      <c r="A595" s="94"/>
      <c r="B595" s="94"/>
    </row>
    <row r="596" spans="1:2" ht="15">
      <c r="A596" s="94"/>
      <c r="B596" s="94"/>
    </row>
    <row r="597" spans="1:2" ht="15">
      <c r="A597" s="94"/>
      <c r="B597" s="94"/>
    </row>
    <row r="598" spans="1:2" ht="15">
      <c r="A598" s="94"/>
      <c r="B598" s="94"/>
    </row>
    <row r="599" spans="1:2" ht="15">
      <c r="A599" s="94"/>
      <c r="B599" s="94"/>
    </row>
    <row r="600" spans="1:2" ht="15">
      <c r="A600" s="94"/>
      <c r="B600" s="94"/>
    </row>
    <row r="601" spans="1:2" ht="15">
      <c r="A601" s="94"/>
      <c r="B601" s="94"/>
    </row>
    <row r="602" spans="1:2" ht="15">
      <c r="A602" s="94"/>
      <c r="B602" s="94"/>
    </row>
    <row r="603" spans="1:2" ht="15">
      <c r="A603" s="94"/>
      <c r="B603" s="94"/>
    </row>
    <row r="604" spans="1:2" ht="15">
      <c r="A604" s="94"/>
      <c r="B604" s="94"/>
    </row>
    <row r="605" spans="1:2" ht="15">
      <c r="A605" s="94"/>
      <c r="B605" s="94"/>
    </row>
    <row r="606" spans="1:2" ht="15">
      <c r="A606" s="94"/>
      <c r="B606" s="94"/>
    </row>
    <row r="607" spans="1:2" ht="15">
      <c r="A607" s="94"/>
      <c r="B607" s="94"/>
    </row>
    <row r="608" spans="1:2" ht="15">
      <c r="A608" s="94"/>
      <c r="B608" s="94"/>
    </row>
    <row r="609" spans="1:2" ht="15">
      <c r="A609" s="94"/>
      <c r="B609" s="94"/>
    </row>
    <row r="610" spans="1:2" ht="15">
      <c r="A610" s="94"/>
      <c r="B610" s="94"/>
    </row>
    <row r="611" spans="1:2" ht="15">
      <c r="A611" s="94"/>
      <c r="B611" s="94"/>
    </row>
    <row r="612" spans="1:2" ht="15">
      <c r="A612" s="94"/>
      <c r="B612" s="94"/>
    </row>
    <row r="613" spans="1:2" ht="15">
      <c r="A613" s="94"/>
      <c r="B613" s="94"/>
    </row>
    <row r="614" spans="1:2" ht="15">
      <c r="A614" s="94"/>
      <c r="B614" s="94"/>
    </row>
    <row r="615" spans="1:2" ht="15">
      <c r="A615" s="94"/>
      <c r="B615" s="94"/>
    </row>
    <row r="616" spans="1:2" ht="15">
      <c r="A616" s="94"/>
      <c r="B616" s="94"/>
    </row>
    <row r="617" spans="1:2" ht="15">
      <c r="A617" s="94"/>
      <c r="B617" s="94"/>
    </row>
    <row r="618" spans="1:2" ht="15">
      <c r="A618" s="94"/>
      <c r="B618" s="94"/>
    </row>
    <row r="619" spans="1:2" ht="15">
      <c r="A619" s="94"/>
      <c r="B619" s="94"/>
    </row>
    <row r="620" spans="1:2" ht="15">
      <c r="A620" s="94"/>
      <c r="B620" s="94"/>
    </row>
    <row r="621" spans="1:2" ht="15">
      <c r="A621" s="94"/>
      <c r="B621" s="94"/>
    </row>
    <row r="622" spans="1:2" ht="15">
      <c r="A622" s="94"/>
      <c r="B622" s="94"/>
    </row>
    <row r="623" spans="1:2" ht="15">
      <c r="A623" s="94"/>
      <c r="B623" s="94"/>
    </row>
    <row r="624" spans="1:2" ht="15">
      <c r="A624" s="94"/>
      <c r="B624" s="94"/>
    </row>
    <row r="625" spans="1:2" ht="15">
      <c r="A625" s="94"/>
      <c r="B625" s="94"/>
    </row>
    <row r="626" spans="1:2" ht="15">
      <c r="A626" s="94"/>
      <c r="B626" s="94"/>
    </row>
    <row r="627" spans="1:2" ht="15">
      <c r="A627" s="94"/>
      <c r="B627" s="94"/>
    </row>
    <row r="628" spans="1:2" ht="15">
      <c r="A628" s="94"/>
      <c r="B628" s="94"/>
    </row>
    <row r="629" spans="1:2" ht="15">
      <c r="A629" s="94"/>
      <c r="B629" s="94"/>
    </row>
    <row r="630" spans="1:2" ht="15">
      <c r="A630" s="94"/>
      <c r="B630" s="94"/>
    </row>
    <row r="631" spans="1:2" ht="15">
      <c r="A631" s="94"/>
      <c r="B631" s="94"/>
    </row>
    <row r="632" spans="1:2" ht="15">
      <c r="A632" s="94"/>
      <c r="B632" s="94"/>
    </row>
    <row r="633" spans="1:2" ht="15">
      <c r="A633" s="94"/>
      <c r="B633" s="94"/>
    </row>
    <row r="634" spans="1:2" ht="15">
      <c r="A634" s="94"/>
      <c r="B634" s="94"/>
    </row>
    <row r="635" spans="1:2" ht="15">
      <c r="A635" s="94"/>
      <c r="B635" s="94"/>
    </row>
    <row r="636" spans="1:2" ht="15">
      <c r="A636" s="94"/>
      <c r="B636" s="94"/>
    </row>
    <row r="637" spans="1:2" ht="15">
      <c r="A637" s="94"/>
      <c r="B637" s="94"/>
    </row>
    <row r="638" spans="1:2" ht="15">
      <c r="A638" s="94"/>
      <c r="B638" s="94"/>
    </row>
    <row r="639" spans="1:2" ht="15">
      <c r="A639" s="94"/>
      <c r="B639" s="94"/>
    </row>
    <row r="640" spans="1:2" ht="15">
      <c r="A640" s="94"/>
      <c r="B640" s="94"/>
    </row>
    <row r="641" spans="1:2" ht="15">
      <c r="A641" s="94"/>
      <c r="B641" s="94"/>
    </row>
    <row r="642" spans="1:2" ht="15">
      <c r="A642" s="94"/>
      <c r="B642" s="94"/>
    </row>
    <row r="643" spans="1:2" ht="15">
      <c r="A643" s="94"/>
      <c r="B643" s="94"/>
    </row>
    <row r="644" spans="1:2" ht="15">
      <c r="A644" s="94"/>
      <c r="B644" s="94"/>
    </row>
    <row r="645" spans="1:2" ht="15">
      <c r="A645" s="94"/>
      <c r="B645" s="94"/>
    </row>
    <row r="646" spans="1:2" ht="15">
      <c r="A646" s="94"/>
      <c r="B646" s="94"/>
    </row>
    <row r="647" spans="1:2" ht="15">
      <c r="A647" s="94"/>
      <c r="B647" s="94"/>
    </row>
    <row r="648" spans="1:2" ht="15">
      <c r="A648" s="94"/>
      <c r="B648" s="94"/>
    </row>
    <row r="649" spans="1:2" ht="15">
      <c r="A649" s="94"/>
      <c r="B649" s="94"/>
    </row>
    <row r="650" spans="1:2" ht="15">
      <c r="A650" s="94"/>
      <c r="B650" s="94"/>
    </row>
    <row r="651" spans="1:2" ht="15">
      <c r="A651" s="94"/>
      <c r="B651" s="94"/>
    </row>
    <row r="652" spans="1:2" ht="15">
      <c r="A652" s="94"/>
      <c r="B652" s="94"/>
    </row>
    <row r="653" spans="1:2" ht="15">
      <c r="A653" s="94"/>
      <c r="B653" s="94"/>
    </row>
    <row r="654" spans="1:2" ht="15">
      <c r="A654" s="94"/>
      <c r="B654" s="94"/>
    </row>
    <row r="655" spans="1:2" ht="15">
      <c r="A655" s="94"/>
      <c r="B655" s="94"/>
    </row>
    <row r="656" spans="1:2" ht="15">
      <c r="A656" s="94"/>
      <c r="B656" s="94"/>
    </row>
    <row r="657" spans="1:2" ht="15">
      <c r="A657" s="94"/>
      <c r="B657" s="94"/>
    </row>
    <row r="658" spans="1:2" ht="15">
      <c r="A658" s="94"/>
      <c r="B658" s="94"/>
    </row>
    <row r="659" spans="1:2" ht="15">
      <c r="A659" s="94"/>
      <c r="B659" s="94"/>
    </row>
    <row r="660" spans="1:2" ht="15">
      <c r="A660" s="94"/>
      <c r="B660" s="94"/>
    </row>
    <row r="661" spans="1:2" ht="15">
      <c r="A661" s="94"/>
      <c r="B661" s="94"/>
    </row>
    <row r="662" spans="1:2" ht="15">
      <c r="A662" s="94"/>
      <c r="B662" s="94"/>
    </row>
    <row r="663" spans="1:2" ht="15">
      <c r="A663" s="94"/>
      <c r="B663" s="94"/>
    </row>
  </sheetData>
  <sheetProtection password="ED90" sheet="1" objects="1" scenarios="1" selectLockedCells="1"/>
  <mergeCells count="15">
    <mergeCell ref="B2:P2"/>
    <mergeCell ref="C1:H1"/>
    <mergeCell ref="B4:P4"/>
    <mergeCell ref="M6:N7"/>
    <mergeCell ref="E6:E8"/>
    <mergeCell ref="G6:H7"/>
    <mergeCell ref="J6:K7"/>
    <mergeCell ref="T6:AA6"/>
    <mergeCell ref="C20:J20"/>
    <mergeCell ref="C21:J21"/>
    <mergeCell ref="K21:P22"/>
    <mergeCell ref="C18:N18"/>
    <mergeCell ref="C19:N19"/>
    <mergeCell ref="P16:P18"/>
    <mergeCell ref="P6:P8"/>
  </mergeCells>
  <conditionalFormatting sqref="M9:M14">
    <cfRule type="cellIs" priority="1" dxfId="9" operator="between" stopIfTrue="1">
      <formula>0</formula>
      <formula>24</formula>
    </cfRule>
  </conditionalFormatting>
  <conditionalFormatting sqref="N9:N14">
    <cfRule type="cellIs" priority="2" dxfId="9" operator="between" stopIfTrue="1">
      <formula>0</formula>
      <formula>59</formula>
    </cfRule>
  </conditionalFormatting>
  <conditionalFormatting sqref="R19">
    <cfRule type="cellIs" priority="3" dxfId="11" operator="between" stopIfTrue="1">
      <formula>0.000001</formula>
      <formula>100</formula>
    </cfRule>
    <cfRule type="cellIs" priority="4" dxfId="12" operator="between" stopIfTrue="1">
      <formula>100.00000000001</formula>
      <formula>400</formula>
    </cfRule>
    <cfRule type="cellIs" priority="5" dxfId="13" operator="between" stopIfTrue="1">
      <formula>400.0000000001</formula>
      <formula>99999999</formula>
    </cfRule>
  </conditionalFormatting>
  <conditionalFormatting sqref="P19">
    <cfRule type="cellIs" priority="6" dxfId="11" operator="between" stopIfTrue="1">
      <formula>0.00001</formula>
      <formula>2.54999</formula>
    </cfRule>
    <cfRule type="cellIs" priority="7" dxfId="12" operator="between" stopIfTrue="1">
      <formula>2.55</formula>
      <formula>5.0499</formula>
    </cfRule>
    <cfRule type="cellIs" priority="8" dxfId="13" operator="between" stopIfTrue="1">
      <formula>5.05</formula>
      <formula>9999999</formula>
    </cfRule>
  </conditionalFormatting>
  <conditionalFormatting sqref="K21:P22">
    <cfRule type="cellIs" priority="9" dxfId="11" operator="equal" stopIfTrue="1">
      <formula>"Non sono necessari provvedimenti."</formula>
    </cfRule>
    <cfRule type="cellIs" priority="10" dxfId="12" operator="equal" stopIfTrue="1">
      <formula>"Sono necessari provvedimenti."</formula>
    </cfRule>
    <cfRule type="cellIs" priority="11" dxfId="13" operator="equal" stopIfTrue="1">
      <formula>"Ridurre i tempi di esposizione."</formula>
    </cfRule>
  </conditionalFormatting>
  <dataValidations count="4">
    <dataValidation type="decimal" operator="greaterThanOrEqual" allowBlank="1" showErrorMessage="1" errorTitle="Vibration magnitude" error="Value must not be less than zero" sqref="E13:E14">
      <formula1>0</formula1>
    </dataValidation>
    <dataValidation type="whole" allowBlank="1" showErrorMessage="1" errorTitle="Exposure duration - minutes" error="Value must not be less than zero" sqref="N9:N14">
      <formula1>0</formula1>
      <formula2>59</formula2>
    </dataValidation>
    <dataValidation type="whole" allowBlank="1" showInputMessage="1" showErrorMessage="1" sqref="M9:M14">
      <formula1>0</formula1>
      <formula2>24</formula2>
    </dataValidation>
    <dataValidation type="list" allowBlank="1" showInputMessage="1" showErrorMessage="1" sqref="C9:C12">
      <formula1>$A$36:$A$454</formula1>
    </dataValidation>
  </dataValidations>
  <printOptions/>
  <pageMargins left="0.75" right="0.75" top="1" bottom="1" header="0.5" footer="0.5"/>
  <pageSetup horizontalDpi="600" verticalDpi="600" orientation="landscape"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